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9.xml" ContentType="application/vnd.openxmlformats-officedocument.spreadsheetml.chartsheet+xml"/>
  <Override PartName="/xl/chartsheets/sheet10.xml" ContentType="application/vnd.openxmlformats-officedocument.spreadsheetml.chartsheet+xml"/>
  <Override PartName="/xl/chartsheets/sheet11.xml" ContentType="application/vnd.openxmlformats-officedocument.spreadsheetml.chartsheet+xml"/>
  <Override PartName="/xl/chartsheets/sheet12.xml" ContentType="application/vnd.openxmlformats-officedocument.spreadsheetml.chartsheet+xml"/>
  <Override PartName="/xl/chartsheets/sheet13.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8.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9.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0.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1.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2.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3.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4.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5.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6.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7.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8.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9.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codeName="ThisWorkbook"/>
  <mc:AlternateContent xmlns:mc="http://schemas.openxmlformats.org/markup-compatibility/2006">
    <mc:Choice Requires="x15">
      <x15ac:absPath xmlns:x15ac="http://schemas.microsoft.com/office/spreadsheetml/2010/11/ac" url="/Users/martinwafler/seecon gmbh Dropbox/Martin Wafler/5. seecon-cewas allg (1). Projekte/21-60 GIZ GAIN/7. Replication/Replication Manual/08 Exercises/03 Considering Impact/"/>
    </mc:Choice>
  </mc:AlternateContent>
  <xr:revisionPtr revIDLastSave="0" documentId="13_ncr:1_{9C493436-BCAE-694E-A0D1-81E60E9898DB}" xr6:coauthVersionLast="36" xr6:coauthVersionMax="36" xr10:uidLastSave="{00000000-0000-0000-0000-000000000000}"/>
  <bookViews>
    <workbookView xWindow="-36920" yWindow="1480" windowWidth="36740" windowHeight="21800" activeTab="2" xr2:uid="{00000000-000D-0000-FFFF-FFFF00000000}"/>
  </bookViews>
  <sheets>
    <sheet name="Cover" sheetId="32" r:id="rId1"/>
    <sheet name="About &amp; Disclaimer" sheetId="34" r:id="rId2"/>
    <sheet name="Weighted Scorecard" sheetId="5" r:id="rId3"/>
    <sheet name="Chart - Company #1" sheetId="6" state="hidden" r:id="rId4"/>
    <sheet name="Chart - Beverage Producer" sheetId="8" r:id="rId5"/>
    <sheet name="Chart - Company #3" sheetId="9" state="hidden" r:id="rId6"/>
    <sheet name="Chart - Company #4" sheetId="10" state="hidden" r:id="rId7"/>
    <sheet name="Chart - Company #5" sheetId="11" state="hidden" r:id="rId8"/>
    <sheet name="Chart - Dairy Producer" sheetId="28" r:id="rId9"/>
    <sheet name="Chart - Poultry Farm" sheetId="30" r:id="rId10"/>
    <sheet name="Chart - Company #7" sheetId="13" state="hidden" r:id="rId11"/>
    <sheet name="Chart - Company #8" sheetId="15" state="hidden" r:id="rId12"/>
    <sheet name="Chart - Company #9" sheetId="17" state="hidden" r:id="rId13"/>
    <sheet name="Chart - Company #10" sheetId="20" state="hidden" r:id="rId14"/>
    <sheet name="Chart - Company #11" sheetId="21" state="hidden" r:id="rId15"/>
    <sheet name="Chart - Company #13" sheetId="24" state="hidden" r:id="rId16"/>
    <sheet name="Chart - Company #14" sheetId="25" state="hidden" r:id="rId17"/>
    <sheet name="Chartt - Company #15" sheetId="26" state="hidden" r:id="rId18"/>
    <sheet name="Chart - Company Comparison" sheetId="31" r:id="rId19"/>
    <sheet name="Chart - Overall Camparison" sheetId="14" r:id="rId20"/>
  </sheets>
  <definedNames>
    <definedName name="_xlnm.Print_Area" localSheetId="1">'About &amp; Disclaimer'!$A$1:$B$8</definedName>
    <definedName name="_xlnm.Print_Area" localSheetId="0">Cover!$A$1:$J$35</definedName>
    <definedName name="_xlnm.Print_Area" localSheetId="2">'Weighted Scorecard'!$1:$47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5" i="5" l="1"/>
  <c r="A54" i="5"/>
  <c r="A53" i="5"/>
  <c r="A52" i="5"/>
  <c r="A51" i="5"/>
  <c r="A61" i="5"/>
  <c r="T18" i="5" l="1"/>
  <c r="V18" i="5" s="1"/>
  <c r="O18" i="5"/>
  <c r="Q18" i="5" s="1"/>
  <c r="J18" i="5"/>
  <c r="L18" i="5" s="1"/>
  <c r="T15" i="5"/>
  <c r="V15" i="5" s="1"/>
  <c r="O15" i="5"/>
  <c r="Q15" i="5" s="1"/>
  <c r="J15" i="5"/>
  <c r="L15" i="5" s="1"/>
  <c r="T12" i="5"/>
  <c r="V12" i="5" s="1"/>
  <c r="O12" i="5"/>
  <c r="Q12" i="5" s="1"/>
  <c r="J12" i="5"/>
  <c r="L12" i="5" s="1"/>
  <c r="F12" i="5"/>
  <c r="T27" i="5"/>
  <c r="V27" i="5" s="1"/>
  <c r="O27" i="5"/>
  <c r="Q27" i="5" s="1"/>
  <c r="J27" i="5"/>
  <c r="L27" i="5" s="1"/>
  <c r="T24" i="5"/>
  <c r="V24" i="5" s="1"/>
  <c r="O24" i="5"/>
  <c r="Q24" i="5" s="1"/>
  <c r="J24" i="5"/>
  <c r="L24" i="5" s="1"/>
  <c r="T21" i="5"/>
  <c r="V21" i="5" s="1"/>
  <c r="O21" i="5"/>
  <c r="Q21" i="5" s="1"/>
  <c r="J21" i="5"/>
  <c r="L21" i="5" s="1"/>
  <c r="F21" i="5"/>
  <c r="K21" i="5" l="1"/>
  <c r="K53" i="5" s="1"/>
  <c r="K12" i="5"/>
  <c r="K52" i="5" s="1"/>
  <c r="P21" i="5"/>
  <c r="P53" i="5" s="1"/>
  <c r="P12" i="5"/>
  <c r="P52" i="5" s="1"/>
  <c r="U12" i="5"/>
  <c r="U52" i="5" s="1"/>
  <c r="U21" i="5"/>
  <c r="U53" i="5" s="1"/>
  <c r="T6" i="5"/>
  <c r="A59" i="5"/>
  <c r="C3" i="5"/>
  <c r="F3" i="5"/>
  <c r="T39" i="5"/>
  <c r="V39" i="5" s="1"/>
  <c r="O39" i="5"/>
  <c r="Q39" i="5" s="1"/>
  <c r="J39" i="5"/>
  <c r="L39" i="5" s="1"/>
  <c r="F39" i="5" l="1"/>
  <c r="F30" i="5"/>
  <c r="T45" i="5" l="1"/>
  <c r="V45" i="5" s="1"/>
  <c r="T42" i="5"/>
  <c r="V42" i="5" s="1"/>
  <c r="T36" i="5"/>
  <c r="V36" i="5" s="1"/>
  <c r="T33" i="5"/>
  <c r="V33" i="5" s="1"/>
  <c r="T30" i="5"/>
  <c r="V30" i="5" s="1"/>
  <c r="T9" i="5"/>
  <c r="V9" i="5" s="1"/>
  <c r="V6" i="5"/>
  <c r="T3" i="5"/>
  <c r="A58" i="5"/>
  <c r="A57" i="5"/>
  <c r="J45" i="5"/>
  <c r="L45" i="5" s="1"/>
  <c r="J42" i="5"/>
  <c r="L42" i="5" s="1"/>
  <c r="J36" i="5"/>
  <c r="L36" i="5" s="1"/>
  <c r="J33" i="5"/>
  <c r="L33" i="5" s="1"/>
  <c r="J30" i="5"/>
  <c r="L30" i="5" s="1"/>
  <c r="J9" i="5"/>
  <c r="L9" i="5" s="1"/>
  <c r="J6" i="5"/>
  <c r="L6" i="5" s="1"/>
  <c r="J3" i="5"/>
  <c r="O45" i="5"/>
  <c r="Q45" i="5" s="1"/>
  <c r="O42" i="5"/>
  <c r="Q42" i="5" s="1"/>
  <c r="O36" i="5"/>
  <c r="Q36" i="5" s="1"/>
  <c r="O33" i="5"/>
  <c r="Q33" i="5" s="1"/>
  <c r="O30" i="5"/>
  <c r="O9" i="5"/>
  <c r="Q9" i="5" s="1"/>
  <c r="O6" i="5"/>
  <c r="Q6" i="5" s="1"/>
  <c r="O3" i="5"/>
  <c r="V3" i="5" l="1"/>
  <c r="U3" i="5"/>
  <c r="U51" i="5" s="1"/>
  <c r="Q3" i="5"/>
  <c r="P3" i="5"/>
  <c r="P51" i="5" s="1"/>
  <c r="L3" i="5"/>
  <c r="M3" i="5" s="1"/>
  <c r="E57" i="5" s="1"/>
  <c r="K3" i="5"/>
  <c r="K51" i="5" s="1"/>
  <c r="K30" i="5"/>
  <c r="K54" i="5" s="1"/>
  <c r="P30" i="5"/>
  <c r="P54" i="5" s="1"/>
  <c r="Q30" i="5"/>
  <c r="P39" i="5"/>
  <c r="P55" i="5" s="1"/>
  <c r="U39" i="5"/>
  <c r="U55" i="5" s="1"/>
  <c r="U30" i="5"/>
  <c r="U54" i="5" s="1"/>
  <c r="K39" i="5"/>
  <c r="K55" i="5" s="1"/>
  <c r="R3" i="5" l="1"/>
  <c r="E58" i="5" s="1"/>
  <c r="W3" i="5"/>
  <c r="E59" i="5" s="1"/>
</calcChain>
</file>

<file path=xl/sharedStrings.xml><?xml version="1.0" encoding="utf-8"?>
<sst xmlns="http://schemas.openxmlformats.org/spreadsheetml/2006/main" count="104" uniqueCount="53">
  <si>
    <t>High</t>
  </si>
  <si>
    <t>Low</t>
  </si>
  <si>
    <t>Medium</t>
  </si>
  <si>
    <t>Category</t>
  </si>
  <si>
    <t>Score</t>
  </si>
  <si>
    <t>Criteria</t>
  </si>
  <si>
    <t>Factor</t>
  </si>
  <si>
    <t>Indexed Score (Factor)</t>
  </si>
  <si>
    <t>Raw Scores</t>
  </si>
  <si>
    <t>Weighted Scores</t>
  </si>
  <si>
    <t>Weighted Scores (Total)</t>
  </si>
  <si>
    <t>Indexed Score (Total)</t>
  </si>
  <si>
    <t>Expected positive environmental impacts due to the planned measures</t>
  </si>
  <si>
    <t>Expected improved export / market expansion potential due to the planned measures</t>
  </si>
  <si>
    <t>Expected improved marketing/CSR potential due to the planned measures</t>
  </si>
  <si>
    <t>Weight</t>
  </si>
  <si>
    <t>Sum Weight</t>
  </si>
  <si>
    <t>Expected improved revenue potential due to the planned measures</t>
  </si>
  <si>
    <t>Willingness / ability to address water efficiency issues</t>
  </si>
  <si>
    <t>created by</t>
  </si>
  <si>
    <t>About the tool</t>
  </si>
  <si>
    <t>Limitations</t>
  </si>
  <si>
    <t>Disclaimer</t>
  </si>
  <si>
    <t>Water Action in Enterprises</t>
  </si>
  <si>
    <t>A project assisted by the German Government via the Deutsche Gesellschaft für Internationale Zusammenarbeit (GIZ) GmbH</t>
  </si>
  <si>
    <t>Weighted Scorecard Tool</t>
  </si>
  <si>
    <t>to</t>
  </si>
  <si>
    <t>Incorporate Non-Financial Considerations in Business Loan Approval Processes</t>
  </si>
  <si>
    <t>From 2020 to 2023, the Deutsche Gesellschaft für Internationale Zusammenarbeit (GIZ) GmbH is implementing the Green Action in Enterprises (GAIN) project in Jordan on behalf of the German Federal Ministry for Economic Cooperation and Development (BMZ) and under the auspices of the Jordanian Ministry of Environment (MoE). With the GAIN project, GIZ supports the Jordanian industrial sector in technical, financial and governance terms to strengthen its resilience and accelerate the transition to environmentally friendly and resource-efficient production methods.</t>
  </si>
  <si>
    <t>This tool was designed and developed by cewas - the international centre for water management services - under a contract with GIZ-Jordan to develop, improve and provide technical and financial support services to large companies in numerous industrial sectors in Jordan to implement water saving measures in production. implement water conservation measures in production.</t>
  </si>
  <si>
    <t>The Weighted Scorecard Tool is a free of charge Excel tool that can help put things into a clearer, more objective perspective by providing analysis benefits such as being able to produce a meaningful assessment based on many different types of input data from which informed decisions can be made and allowing for visualisation and comparison of results. The tool is deliberately kept simple and designed to be used in training sessions for representatives of financing institutions (development and commercial banks, green funds, banking associations, green finance advisors, etc.) in order to make it easy and quick to use.</t>
  </si>
  <si>
    <t>The spreadsheets have been created using Microsoft Excel in Office 365.
The information found in the spreadsheet is of general nature and intended to produce a meaningful assessment based on many different types of input data from which informed decisions.
No liability is assumed for the accuracy of the data described herein, either expressed or implied by cewas or its employees.
cewas can never and in no context be made responsible and/or is liable for any special, incidental or consequential damage whatsoever arising from the use of these spreadsheets and the application of the data, documents and/or contents offered.
Even if the spreadsheets have been checked with all reasonable care, they cannot be guaranteed for every eventuality. Users must satisfy themselves that the uses to which the spreadsheets are put are appropriate.
By using these spreadsheets the user understands and agrees with the above terms and conditions.</t>
  </si>
  <si>
    <t>Economic Sustainability</t>
  </si>
  <si>
    <t>Financial Health</t>
  </si>
  <si>
    <t>Credit Score</t>
  </si>
  <si>
    <t>Good</t>
  </si>
  <si>
    <t>Poor</t>
  </si>
  <si>
    <t>Industry risk</t>
  </si>
  <si>
    <t>Well</t>
  </si>
  <si>
    <t>Net worth</t>
  </si>
  <si>
    <t>Liquidity and assets</t>
  </si>
  <si>
    <t>Cash flow</t>
  </si>
  <si>
    <t>Beverage Producer</t>
  </si>
  <si>
    <t>Dairy Producer</t>
  </si>
  <si>
    <t>Poultry Farm</t>
  </si>
  <si>
    <t>Payment history</t>
  </si>
  <si>
    <t>Age of credit history</t>
  </si>
  <si>
    <t>Mitigation of business risks due to the planned measures</t>
  </si>
  <si>
    <t>Mitigation of legal compliance risks due to the planned measures</t>
  </si>
  <si>
    <t>Expected positive social impacts due to the planned measures</t>
  </si>
  <si>
    <t>Expected positive governance impacts due to the planned measures</t>
  </si>
  <si>
    <t>Environmental, Social &amp; Governance Impact</t>
  </si>
  <si>
    <t>Risk Management &amp;
Compliance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</si>
</sst>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0000"/>
  </numFmts>
  <fonts count="12"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sz val="11"/>
      <color rgb="FF000000"/>
      <name val="Arial"/>
      <family val="2"/>
    </font>
    <font>
      <b/>
      <sz val="10"/>
      <color theme="1"/>
      <name val="Arial"/>
      <family val="2"/>
    </font>
    <font>
      <sz val="11"/>
      <name val="Arial"/>
      <family val="2"/>
    </font>
    <font>
      <b/>
      <sz val="11"/>
      <color rgb="FF00B0F0"/>
      <name val="Arial"/>
      <family val="2"/>
    </font>
    <font>
      <b/>
      <sz val="24"/>
      <color theme="1"/>
      <name val="Arial"/>
      <family val="2"/>
    </font>
    <font>
      <b/>
      <sz val="18"/>
      <color theme="1"/>
      <name val="Arial"/>
      <family val="2"/>
    </font>
    <font>
      <sz val="11"/>
      <color theme="0"/>
      <name val="Arial"/>
      <family val="2"/>
    </font>
    <font>
      <b/>
      <sz val="11"/>
      <color theme="0"/>
      <name val="Arial"/>
      <family val="2"/>
    </font>
  </fonts>
  <fills count="7">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7" tint="0.59999389629810485"/>
        <bgColor rgb="FF000000"/>
      </patternFill>
    </fill>
    <fill>
      <patternFill patternType="solid">
        <fgColor theme="7" tint="0.59999389629810485"/>
        <bgColor indexed="64"/>
      </patternFill>
    </fill>
  </fills>
  <borders count="57">
    <border>
      <left/>
      <right/>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style="thin">
        <color auto="1"/>
      </left>
      <right style="thin">
        <color auto="1"/>
      </right>
      <top style="thin">
        <color auto="1"/>
      </top>
      <bottom style="thick">
        <color auto="1"/>
      </bottom>
      <diagonal/>
    </border>
    <border>
      <left style="thin">
        <color auto="1"/>
      </left>
      <right style="thin">
        <color auto="1"/>
      </right>
      <top/>
      <bottom style="thick">
        <color auto="1"/>
      </bottom>
      <diagonal/>
    </border>
    <border>
      <left style="thin">
        <color auto="1"/>
      </left>
      <right style="thin">
        <color auto="1"/>
      </right>
      <top style="thick">
        <color auto="1"/>
      </top>
      <bottom/>
      <diagonal/>
    </border>
    <border>
      <left style="thin">
        <color auto="1"/>
      </left>
      <right style="thin">
        <color auto="1"/>
      </right>
      <top style="thick">
        <color auto="1"/>
      </top>
      <bottom style="thin">
        <color auto="1"/>
      </bottom>
      <diagonal/>
    </border>
    <border>
      <left style="thick">
        <color auto="1"/>
      </left>
      <right style="thin">
        <color auto="1"/>
      </right>
      <top style="thick">
        <color auto="1"/>
      </top>
      <bottom style="thin">
        <color auto="1"/>
      </bottom>
      <diagonal/>
    </border>
    <border>
      <left style="thick">
        <color auto="1"/>
      </left>
      <right style="thin">
        <color auto="1"/>
      </right>
      <top style="thin">
        <color auto="1"/>
      </top>
      <bottom style="thin">
        <color auto="1"/>
      </bottom>
      <diagonal/>
    </border>
    <border>
      <left style="thick">
        <color auto="1"/>
      </left>
      <right style="thin">
        <color auto="1"/>
      </right>
      <top/>
      <bottom/>
      <diagonal/>
    </border>
    <border>
      <left style="thick">
        <color auto="1"/>
      </left>
      <right style="thin">
        <color auto="1"/>
      </right>
      <top/>
      <bottom style="thick">
        <color auto="1"/>
      </bottom>
      <diagonal/>
    </border>
    <border>
      <left style="thick">
        <color auto="1"/>
      </left>
      <right style="thin">
        <color auto="1"/>
      </right>
      <top style="thick">
        <color auto="1"/>
      </top>
      <bottom/>
      <diagonal/>
    </border>
    <border>
      <left style="thick">
        <color auto="1"/>
      </left>
      <right style="thin">
        <color auto="1"/>
      </right>
      <top style="thin">
        <color auto="1"/>
      </top>
      <bottom style="thick">
        <color auto="1"/>
      </bottom>
      <diagonal/>
    </border>
    <border>
      <left style="thin">
        <color auto="1"/>
      </left>
      <right style="thin">
        <color auto="1"/>
      </right>
      <top style="medium">
        <color auto="1"/>
      </top>
      <bottom style="medium">
        <color auto="1"/>
      </bottom>
      <diagonal/>
    </border>
    <border>
      <left style="thin">
        <color auto="1"/>
      </left>
      <right style="thin">
        <color auto="1"/>
      </right>
      <top style="medium">
        <color auto="1"/>
      </top>
      <bottom style="thick">
        <color auto="1"/>
      </bottom>
      <diagonal/>
    </border>
    <border>
      <left style="thin">
        <color auto="1"/>
      </left>
      <right style="thin">
        <color auto="1"/>
      </right>
      <top style="thick">
        <color auto="1"/>
      </top>
      <bottom style="thick">
        <color auto="1"/>
      </bottom>
      <diagonal/>
    </border>
    <border>
      <left style="thin">
        <color auto="1"/>
      </left>
      <right style="thin">
        <color auto="1"/>
      </right>
      <top style="thick">
        <color auto="1"/>
      </top>
      <bottom style="medium">
        <color auto="1"/>
      </bottom>
      <diagonal/>
    </border>
    <border>
      <left style="thin">
        <color auto="1"/>
      </left>
      <right/>
      <top/>
      <bottom/>
      <diagonal/>
    </border>
    <border>
      <left style="thin">
        <color auto="1"/>
      </left>
      <right/>
      <top style="thin">
        <color auto="1"/>
      </top>
      <bottom style="thick">
        <color auto="1"/>
      </bottom>
      <diagonal/>
    </border>
    <border>
      <left style="thin">
        <color auto="1"/>
      </left>
      <right/>
      <top style="thick">
        <color auto="1"/>
      </top>
      <bottom/>
      <diagonal/>
    </border>
    <border>
      <left/>
      <right style="thin">
        <color auto="1"/>
      </right>
      <top/>
      <bottom/>
      <diagonal/>
    </border>
    <border>
      <left/>
      <right style="thin">
        <color auto="1"/>
      </right>
      <top/>
      <bottom style="thick">
        <color auto="1"/>
      </bottom>
      <diagonal/>
    </border>
    <border>
      <left/>
      <right style="thin">
        <color auto="1"/>
      </right>
      <top style="thick">
        <color auto="1"/>
      </top>
      <bottom/>
      <diagonal/>
    </border>
    <border>
      <left/>
      <right style="thin">
        <color auto="1"/>
      </right>
      <top style="thin">
        <color auto="1"/>
      </top>
      <bottom style="thick">
        <color auto="1"/>
      </bottom>
      <diagonal/>
    </border>
    <border>
      <left style="thick">
        <color auto="1"/>
      </left>
      <right style="thin">
        <color auto="1"/>
      </right>
      <top/>
      <bottom style="thin">
        <color auto="1"/>
      </bottom>
      <diagonal/>
    </border>
    <border>
      <left/>
      <right style="thin">
        <color auto="1"/>
      </right>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ck">
        <color auto="1"/>
      </top>
      <bottom style="medium">
        <color auto="1"/>
      </bottom>
      <diagonal/>
    </border>
    <border>
      <left style="thin">
        <color auto="1"/>
      </left>
      <right style="thick">
        <color auto="1"/>
      </right>
      <top style="thin">
        <color auto="1"/>
      </top>
      <bottom style="thin">
        <color auto="1"/>
      </bottom>
      <diagonal/>
    </border>
    <border>
      <left style="thick">
        <color auto="1"/>
      </left>
      <right style="thin">
        <color auto="1"/>
      </right>
      <top style="medium">
        <color auto="1"/>
      </top>
      <bottom style="medium">
        <color auto="1"/>
      </bottom>
      <diagonal/>
    </border>
    <border>
      <left style="thin">
        <color auto="1"/>
      </left>
      <right style="thick">
        <color auto="1"/>
      </right>
      <top style="thin">
        <color auto="1"/>
      </top>
      <bottom style="medium">
        <color auto="1"/>
      </bottom>
      <diagonal/>
    </border>
    <border>
      <left style="thin">
        <color auto="1"/>
      </left>
      <right style="thick">
        <color auto="1"/>
      </right>
      <top/>
      <bottom style="thin">
        <color auto="1"/>
      </bottom>
      <diagonal/>
    </border>
    <border>
      <left style="thin">
        <color auto="1"/>
      </left>
      <right style="thick">
        <color auto="1"/>
      </right>
      <top style="thin">
        <color auto="1"/>
      </top>
      <bottom/>
      <diagonal/>
    </border>
    <border>
      <left style="thin">
        <color auto="1"/>
      </left>
      <right style="thick">
        <color auto="1"/>
      </right>
      <top style="medium">
        <color auto="1"/>
      </top>
      <bottom style="thin">
        <color auto="1"/>
      </bottom>
      <diagonal/>
    </border>
    <border>
      <left style="thick">
        <color auto="1"/>
      </left>
      <right style="thin">
        <color auto="1"/>
      </right>
      <top style="medium">
        <color auto="1"/>
      </top>
      <bottom style="thick">
        <color auto="1"/>
      </bottom>
      <diagonal/>
    </border>
    <border>
      <left style="thick">
        <color auto="1"/>
      </left>
      <right style="thin">
        <color auto="1"/>
      </right>
      <top style="thick">
        <color auto="1"/>
      </top>
      <bottom style="thick">
        <color auto="1"/>
      </bottom>
      <diagonal/>
    </border>
    <border>
      <left style="thin">
        <color auto="1"/>
      </left>
      <right style="thick">
        <color auto="1"/>
      </right>
      <top style="thin">
        <color auto="1"/>
      </top>
      <bottom style="thick">
        <color auto="1"/>
      </bottom>
      <diagonal/>
    </border>
    <border>
      <left style="thin">
        <color auto="1"/>
      </left>
      <right style="thick">
        <color auto="1"/>
      </right>
      <top/>
      <bottom style="thick">
        <color auto="1"/>
      </bottom>
      <diagonal/>
    </border>
    <border>
      <left style="thick">
        <color auto="1"/>
      </left>
      <right style="thick">
        <color auto="1"/>
      </right>
      <top/>
      <bottom style="thin">
        <color auto="1"/>
      </bottom>
      <diagonal/>
    </border>
    <border>
      <left style="thin">
        <color auto="1"/>
      </left>
      <right style="thick">
        <color auto="1"/>
      </right>
      <top style="thick">
        <color auto="1"/>
      </top>
      <bottom/>
      <diagonal/>
    </border>
    <border>
      <left style="thin">
        <color auto="1"/>
      </left>
      <right style="thick">
        <color auto="1"/>
      </right>
      <top/>
      <bottom/>
      <diagonal/>
    </border>
    <border>
      <left style="thick">
        <color auto="1"/>
      </left>
      <right/>
      <top/>
      <bottom style="thin">
        <color auto="1"/>
      </bottom>
      <diagonal/>
    </border>
    <border>
      <left style="thick">
        <color auto="1"/>
      </left>
      <right style="thin">
        <color auto="1"/>
      </right>
      <top style="thin">
        <color auto="1"/>
      </top>
      <bottom/>
      <diagonal/>
    </border>
    <border>
      <left style="thick">
        <color auto="1"/>
      </left>
      <right style="thin">
        <color auto="1"/>
      </right>
      <top style="medium">
        <color auto="1"/>
      </top>
      <bottom/>
      <diagonal/>
    </border>
    <border>
      <left/>
      <right style="thin">
        <color auto="1"/>
      </right>
      <top style="thick">
        <color indexed="64"/>
      </top>
      <bottom style="thin">
        <color indexed="64"/>
      </bottom>
      <diagonal/>
    </border>
    <border>
      <left/>
      <right style="thin">
        <color auto="1"/>
      </right>
      <top style="thin">
        <color auto="1"/>
      </top>
      <bottom style="thin">
        <color auto="1"/>
      </bottom>
      <diagonal/>
    </border>
    <border>
      <left style="thick">
        <color auto="1"/>
      </left>
      <right style="thin">
        <color auto="1"/>
      </right>
      <top style="medium">
        <color auto="1"/>
      </top>
      <bottom style="thin">
        <color auto="1"/>
      </bottom>
      <diagonal/>
    </border>
    <border>
      <left style="thick">
        <color auto="1"/>
      </left>
      <right style="thin">
        <color auto="1"/>
      </right>
      <top style="thin">
        <color auto="1"/>
      </top>
      <bottom style="medium">
        <color auto="1"/>
      </bottom>
      <diagonal/>
    </border>
    <border>
      <left style="thick">
        <color auto="1"/>
      </left>
      <right style="thin">
        <color auto="1"/>
      </right>
      <top/>
      <bottom style="medium">
        <color auto="1"/>
      </bottom>
      <diagonal/>
    </border>
    <border>
      <left style="thin">
        <color auto="1"/>
      </left>
      <right style="thick">
        <color auto="1"/>
      </right>
      <top/>
      <bottom style="medium">
        <color auto="1"/>
      </bottom>
      <diagonal/>
    </border>
    <border>
      <left/>
      <right style="thin">
        <color auto="1"/>
      </right>
      <top style="thick">
        <color indexed="64"/>
      </top>
      <bottom style="thick">
        <color auto="1"/>
      </bottom>
      <diagonal/>
    </border>
  </borders>
  <cellStyleXfs count="2">
    <xf numFmtId="0" fontId="0" fillId="0" borderId="0"/>
    <xf numFmtId="9" fontId="1" fillId="0" borderId="0" applyFont="0" applyFill="0" applyBorder="0" applyAlignment="0" applyProtection="0"/>
  </cellStyleXfs>
  <cellXfs count="220">
    <xf numFmtId="0" fontId="0" fillId="0" borderId="0" xfId="0"/>
    <xf numFmtId="0" fontId="0" fillId="0" borderId="0" xfId="0" applyBorder="1"/>
    <xf numFmtId="0" fontId="0" fillId="2" borderId="0" xfId="0" applyFill="1" applyBorder="1"/>
    <xf numFmtId="0" fontId="0" fillId="2" borderId="0" xfId="0" applyFill="1"/>
    <xf numFmtId="0" fontId="2" fillId="0" borderId="0" xfId="0" applyFont="1"/>
    <xf numFmtId="0" fontId="3" fillId="0" borderId="0" xfId="0" applyFont="1" applyAlignment="1">
      <alignment vertical="top" wrapText="1"/>
    </xf>
    <xf numFmtId="0" fontId="2" fillId="0" borderId="0" xfId="0" applyFont="1" applyAlignment="1">
      <alignment vertical="top" wrapText="1"/>
    </xf>
    <xf numFmtId="0" fontId="8" fillId="0" borderId="0" xfId="0" applyFont="1" applyAlignment="1">
      <alignment vertical="center"/>
    </xf>
    <xf numFmtId="0" fontId="2" fillId="0" borderId="0" xfId="0" applyFont="1" applyFill="1" applyAlignment="1">
      <alignment vertical="top" wrapText="1"/>
    </xf>
    <xf numFmtId="0" fontId="2" fillId="0" borderId="0" xfId="0" applyFont="1" applyBorder="1" applyProtection="1"/>
    <xf numFmtId="0" fontId="2" fillId="0" borderId="0" xfId="0" applyFont="1" applyProtection="1"/>
    <xf numFmtId="0" fontId="2" fillId="0" borderId="0" xfId="0" applyFont="1" applyFill="1" applyBorder="1" applyProtection="1"/>
    <xf numFmtId="0" fontId="2" fillId="0" borderId="0" xfId="0" applyFont="1" applyFill="1" applyProtection="1"/>
    <xf numFmtId="9" fontId="2" fillId="0" borderId="0" xfId="0" applyNumberFormat="1" applyFont="1" applyBorder="1" applyProtection="1"/>
    <xf numFmtId="0" fontId="2" fillId="0" borderId="0" xfId="0" applyFont="1" applyBorder="1" applyAlignment="1" applyProtection="1">
      <alignment horizontal="left" vertical="center"/>
    </xf>
    <xf numFmtId="1" fontId="2" fillId="0" borderId="0" xfId="0" applyNumberFormat="1" applyFont="1" applyBorder="1" applyProtection="1"/>
    <xf numFmtId="2" fontId="2" fillId="0" borderId="0" xfId="0" applyNumberFormat="1" applyFont="1" applyBorder="1" applyProtection="1"/>
    <xf numFmtId="1" fontId="3" fillId="0" borderId="0" xfId="0" applyNumberFormat="1" applyFont="1" applyBorder="1" applyProtection="1"/>
    <xf numFmtId="164" fontId="2" fillId="0" borderId="0" xfId="0" applyNumberFormat="1" applyFont="1" applyBorder="1" applyProtection="1"/>
    <xf numFmtId="0" fontId="2" fillId="0" borderId="0" xfId="0" applyFont="1" applyAlignment="1" applyProtection="1">
      <alignment horizontal="left" vertical="center"/>
    </xf>
    <xf numFmtId="1" fontId="2" fillId="0" borderId="0" xfId="0" applyNumberFormat="1" applyFont="1" applyProtection="1"/>
    <xf numFmtId="2" fontId="2" fillId="0" borderId="0" xfId="0" applyNumberFormat="1" applyFont="1" applyProtection="1"/>
    <xf numFmtId="1" fontId="3" fillId="0" borderId="0" xfId="0" applyNumberFormat="1" applyFont="1" applyProtection="1"/>
    <xf numFmtId="164" fontId="2" fillId="0" borderId="0" xfId="0" applyNumberFormat="1" applyFont="1" applyProtection="1"/>
    <xf numFmtId="1" fontId="5" fillId="3" borderId="29" xfId="0" applyNumberFormat="1" applyFont="1" applyFill="1" applyBorder="1" applyAlignment="1" applyProtection="1">
      <alignment horizontal="center" vertical="center" wrapText="1"/>
    </xf>
    <xf numFmtId="2" fontId="5" fillId="3" borderId="29" xfId="0" applyNumberFormat="1" applyFont="1" applyFill="1" applyBorder="1" applyAlignment="1" applyProtection="1">
      <alignment horizontal="center" vertical="center" wrapText="1"/>
    </xf>
    <xf numFmtId="164" fontId="5" fillId="3" borderId="29" xfId="0" applyNumberFormat="1" applyFont="1" applyFill="1" applyBorder="1" applyAlignment="1" applyProtection="1">
      <alignment horizontal="center" vertical="center" wrapText="1"/>
    </xf>
    <xf numFmtId="1" fontId="5" fillId="3" borderId="42" xfId="0" applyNumberFormat="1" applyFont="1" applyFill="1" applyBorder="1" applyAlignment="1" applyProtection="1">
      <alignment horizontal="center" vertical="center" wrapText="1"/>
    </xf>
    <xf numFmtId="1" fontId="5" fillId="4" borderId="18" xfId="0" applyNumberFormat="1" applyFont="1" applyFill="1" applyBorder="1" applyAlignment="1" applyProtection="1">
      <alignment horizontal="center" vertical="center" wrapText="1"/>
    </xf>
    <xf numFmtId="2" fontId="5" fillId="4" borderId="29" xfId="0" applyNumberFormat="1" applyFont="1" applyFill="1" applyBorder="1" applyAlignment="1" applyProtection="1">
      <alignment horizontal="center" vertical="center" wrapText="1"/>
    </xf>
    <xf numFmtId="164" fontId="5" fillId="4" borderId="29" xfId="0" applyNumberFormat="1" applyFont="1" applyFill="1" applyBorder="1" applyAlignment="1" applyProtection="1">
      <alignment horizontal="center" vertical="center" wrapText="1"/>
    </xf>
    <xf numFmtId="1" fontId="5" fillId="4" borderId="42" xfId="0" applyNumberFormat="1" applyFont="1" applyFill="1" applyBorder="1" applyAlignment="1" applyProtection="1">
      <alignment horizontal="center" vertical="center" wrapText="1"/>
    </xf>
    <xf numFmtId="1" fontId="5" fillId="6" borderId="18" xfId="0" applyNumberFormat="1" applyFont="1" applyFill="1" applyBorder="1" applyAlignment="1" applyProtection="1">
      <alignment horizontal="center" vertical="center" wrapText="1"/>
    </xf>
    <xf numFmtId="2" fontId="5" fillId="6" borderId="29" xfId="0" applyNumberFormat="1" applyFont="1" applyFill="1" applyBorder="1" applyAlignment="1" applyProtection="1">
      <alignment horizontal="center" vertical="center" wrapText="1"/>
    </xf>
    <xf numFmtId="164" fontId="5" fillId="6" borderId="29" xfId="0" applyNumberFormat="1" applyFont="1" applyFill="1" applyBorder="1" applyAlignment="1" applyProtection="1">
      <alignment horizontal="center" vertical="center" wrapText="1"/>
    </xf>
    <xf numFmtId="1" fontId="5" fillId="6" borderId="24" xfId="0" applyNumberFormat="1" applyFont="1" applyFill="1" applyBorder="1" applyAlignment="1" applyProtection="1">
      <alignment horizontal="center" vertical="center" wrapText="1"/>
    </xf>
    <xf numFmtId="0" fontId="2" fillId="0" borderId="52" xfId="0" applyFont="1" applyFill="1" applyBorder="1" applyAlignment="1" applyProtection="1">
      <alignment horizontal="center" vertical="center"/>
    </xf>
    <xf numFmtId="0" fontId="2" fillId="0" borderId="32" xfId="0" applyFont="1" applyFill="1" applyBorder="1" applyAlignment="1" applyProtection="1">
      <alignment horizontal="center" vertical="center"/>
    </xf>
    <xf numFmtId="0" fontId="2" fillId="0" borderId="14" xfId="0" applyFont="1" applyFill="1" applyBorder="1" applyAlignment="1" applyProtection="1">
      <alignment horizontal="center" vertical="center"/>
    </xf>
    <xf numFmtId="0" fontId="2" fillId="0" borderId="34" xfId="0" applyFont="1" applyFill="1" applyBorder="1" applyAlignment="1" applyProtection="1">
      <alignment horizontal="center" vertical="center"/>
    </xf>
    <xf numFmtId="0" fontId="2" fillId="0" borderId="53" xfId="0" applyFont="1" applyFill="1" applyBorder="1" applyAlignment="1" applyProtection="1">
      <alignment horizontal="center" vertical="center"/>
    </xf>
    <xf numFmtId="0" fontId="2" fillId="0" borderId="36" xfId="0" applyFont="1" applyFill="1" applyBorder="1" applyAlignment="1" applyProtection="1">
      <alignment horizontal="center" vertical="center"/>
    </xf>
    <xf numFmtId="0" fontId="2" fillId="0" borderId="37" xfId="0" applyFont="1" applyFill="1" applyBorder="1" applyAlignment="1" applyProtection="1">
      <alignment horizontal="center" vertical="center"/>
    </xf>
    <xf numFmtId="0" fontId="2" fillId="0" borderId="38" xfId="0" applyFont="1" applyFill="1" applyBorder="1" applyAlignment="1" applyProtection="1">
      <alignment horizontal="center" vertical="center"/>
    </xf>
    <xf numFmtId="0" fontId="2" fillId="0" borderId="39" xfId="0" applyFont="1" applyFill="1" applyBorder="1" applyAlignment="1" applyProtection="1">
      <alignment horizontal="center" vertical="center"/>
    </xf>
    <xf numFmtId="0" fontId="2" fillId="0" borderId="18" xfId="0" applyFont="1" applyFill="1" applyBorder="1" applyAlignment="1" applyProtection="1">
      <alignment horizontal="center" vertical="center"/>
    </xf>
    <xf numFmtId="0" fontId="2" fillId="0" borderId="42" xfId="0" applyFont="1" applyFill="1" applyBorder="1" applyAlignment="1" applyProtection="1">
      <alignment horizontal="center" vertical="center"/>
    </xf>
    <xf numFmtId="0" fontId="2" fillId="0" borderId="13" xfId="0" applyFont="1" applyFill="1" applyBorder="1" applyAlignment="1" applyProtection="1">
      <alignment horizontal="center" vertical="center"/>
    </xf>
    <xf numFmtId="0" fontId="2" fillId="0" borderId="48" xfId="0" applyFont="1" applyFill="1" applyBorder="1" applyAlignment="1" applyProtection="1">
      <alignment horizontal="center" vertical="center"/>
    </xf>
    <xf numFmtId="16" fontId="2" fillId="0" borderId="14" xfId="0" applyNumberFormat="1" applyFont="1" applyFill="1" applyBorder="1" applyAlignment="1" applyProtection="1">
      <alignment horizontal="center" vertical="center"/>
    </xf>
    <xf numFmtId="9" fontId="2" fillId="0" borderId="13" xfId="0" applyNumberFormat="1" applyFont="1" applyFill="1" applyBorder="1" applyAlignment="1" applyProtection="1">
      <alignment horizontal="center" vertical="center"/>
    </xf>
    <xf numFmtId="9" fontId="2" fillId="0" borderId="14" xfId="0" applyNumberFormat="1" applyFont="1" applyFill="1" applyBorder="1" applyAlignment="1" applyProtection="1">
      <alignment horizontal="center" vertical="center"/>
    </xf>
    <xf numFmtId="0" fontId="2" fillId="0" borderId="13"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wrapText="1"/>
    </xf>
    <xf numFmtId="0" fontId="2" fillId="0" borderId="48"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xf>
    <xf numFmtId="0" fontId="2" fillId="0" borderId="52" xfId="0" applyFont="1" applyFill="1" applyBorder="1" applyAlignment="1" applyProtection="1">
      <alignment horizontal="center" vertical="center" wrapText="1"/>
    </xf>
    <xf numFmtId="0" fontId="2" fillId="0" borderId="0" xfId="0" applyFont="1" applyBorder="1" applyAlignment="1" applyProtection="1">
      <alignment wrapText="1"/>
    </xf>
    <xf numFmtId="0" fontId="10" fillId="0" borderId="0" xfId="0" applyFont="1" applyProtection="1"/>
    <xf numFmtId="0" fontId="10" fillId="0" borderId="0" xfId="0" applyFont="1" applyAlignment="1" applyProtection="1">
      <alignment horizontal="left" vertical="center"/>
    </xf>
    <xf numFmtId="1" fontId="10" fillId="0" borderId="0" xfId="1" applyNumberFormat="1" applyFont="1" applyProtection="1"/>
    <xf numFmtId="2" fontId="10" fillId="0" borderId="0" xfId="1" applyNumberFormat="1" applyFont="1" applyProtection="1"/>
    <xf numFmtId="164" fontId="10" fillId="0" borderId="0" xfId="1" applyNumberFormat="1" applyFont="1" applyProtection="1"/>
    <xf numFmtId="1" fontId="10" fillId="0" borderId="0" xfId="0" applyNumberFormat="1" applyFont="1" applyProtection="1"/>
    <xf numFmtId="2" fontId="10" fillId="0" borderId="0" xfId="0" applyNumberFormat="1" applyFont="1" applyProtection="1"/>
    <xf numFmtId="164" fontId="10" fillId="0" borderId="0" xfId="0" applyNumberFormat="1" applyFont="1" applyProtection="1"/>
    <xf numFmtId="0" fontId="10" fillId="0" borderId="0" xfId="0" applyFont="1" applyBorder="1" applyAlignment="1" applyProtection="1">
      <alignment wrapText="1"/>
    </xf>
    <xf numFmtId="1" fontId="11" fillId="0" borderId="0" xfId="0" applyNumberFormat="1" applyFont="1" applyProtection="1"/>
    <xf numFmtId="0" fontId="10" fillId="0" borderId="0" xfId="0" applyFont="1" applyFill="1" applyProtection="1"/>
    <xf numFmtId="0" fontId="10" fillId="0" borderId="0" xfId="0" applyFont="1" applyFill="1" applyAlignment="1" applyProtection="1">
      <alignment horizontal="left" vertical="center"/>
    </xf>
    <xf numFmtId="1" fontId="10" fillId="0" borderId="0" xfId="0" applyNumberFormat="1" applyFont="1" applyFill="1" applyProtection="1"/>
    <xf numFmtId="2" fontId="10" fillId="0" borderId="0" xfId="0" applyNumberFormat="1" applyFont="1" applyFill="1" applyProtection="1"/>
    <xf numFmtId="1" fontId="11" fillId="0" borderId="0" xfId="0" applyNumberFormat="1" applyFont="1" applyFill="1" applyProtection="1"/>
    <xf numFmtId="164" fontId="10" fillId="0" borderId="0" xfId="0" applyNumberFormat="1" applyFont="1" applyFill="1" applyProtection="1"/>
    <xf numFmtId="9" fontId="10" fillId="0" borderId="0" xfId="0" applyNumberFormat="1" applyFont="1" applyBorder="1" applyAlignment="1" applyProtection="1"/>
    <xf numFmtId="0" fontId="10" fillId="0" borderId="0" xfId="0" applyFont="1" applyBorder="1" applyAlignment="1" applyProtection="1"/>
    <xf numFmtId="0" fontId="10" fillId="0" borderId="0" xfId="0" applyFont="1" applyFill="1" applyBorder="1" applyAlignment="1" applyProtection="1"/>
    <xf numFmtId="0" fontId="8" fillId="0" borderId="0" xfId="0" applyFont="1" applyAlignment="1">
      <alignment horizontal="center" vertical="center"/>
    </xf>
    <xf numFmtId="0" fontId="9" fillId="0" borderId="0" xfId="0" applyFont="1" applyAlignment="1">
      <alignment horizontal="center" wrapText="1"/>
    </xf>
    <xf numFmtId="0" fontId="3" fillId="0" borderId="0" xfId="0" applyFont="1" applyAlignment="1">
      <alignment horizontal="center"/>
    </xf>
    <xf numFmtId="1" fontId="3" fillId="6" borderId="25" xfId="0" applyNumberFormat="1" applyFont="1" applyFill="1" applyBorder="1" applyAlignment="1" applyProtection="1">
      <alignment horizontal="center" vertical="center"/>
    </xf>
    <xf numFmtId="1" fontId="3" fillId="6" borderId="23" xfId="0" applyNumberFormat="1" applyFont="1" applyFill="1" applyBorder="1" applyAlignment="1" applyProtection="1">
      <alignment horizontal="center" vertical="center"/>
    </xf>
    <xf numFmtId="1" fontId="3" fillId="3" borderId="11" xfId="0" applyNumberFormat="1" applyFont="1" applyFill="1" applyBorder="1" applyAlignment="1" applyProtection="1">
      <alignment horizontal="center" vertical="center"/>
    </xf>
    <xf numFmtId="1" fontId="3" fillId="3" borderId="1" xfId="0" applyNumberFormat="1" applyFont="1" applyFill="1" applyBorder="1" applyAlignment="1" applyProtection="1">
      <alignment horizontal="center" vertical="center"/>
    </xf>
    <xf numFmtId="1" fontId="3" fillId="3" borderId="10" xfId="0" applyNumberFormat="1" applyFont="1" applyFill="1" applyBorder="1" applyAlignment="1" applyProtection="1">
      <alignment horizontal="center" vertical="center"/>
    </xf>
    <xf numFmtId="1" fontId="3" fillId="4" borderId="11" xfId="0" applyNumberFormat="1" applyFont="1" applyFill="1" applyBorder="1" applyAlignment="1" applyProtection="1">
      <alignment horizontal="center" vertical="center"/>
    </xf>
    <xf numFmtId="1" fontId="3" fillId="4" borderId="1" xfId="0" applyNumberFormat="1" applyFont="1" applyFill="1" applyBorder="1" applyAlignment="1" applyProtection="1">
      <alignment horizontal="center" vertical="center"/>
    </xf>
    <xf numFmtId="1" fontId="3" fillId="4" borderId="10" xfId="0" applyNumberFormat="1" applyFont="1" applyFill="1" applyBorder="1" applyAlignment="1" applyProtection="1">
      <alignment horizontal="center" vertical="center"/>
    </xf>
    <xf numFmtId="1" fontId="3" fillId="6" borderId="11" xfId="0" applyNumberFormat="1" applyFont="1" applyFill="1" applyBorder="1" applyAlignment="1" applyProtection="1">
      <alignment horizontal="center" vertical="center"/>
    </xf>
    <xf numFmtId="1" fontId="3" fillId="6" borderId="1" xfId="0" applyNumberFormat="1" applyFont="1" applyFill="1" applyBorder="1" applyAlignment="1" applyProtection="1">
      <alignment horizontal="center" vertical="center"/>
    </xf>
    <xf numFmtId="1" fontId="3" fillId="6" borderId="10" xfId="0" applyNumberFormat="1" applyFont="1" applyFill="1" applyBorder="1" applyAlignment="1" applyProtection="1">
      <alignment horizontal="center" vertical="center"/>
    </xf>
    <xf numFmtId="9" fontId="2" fillId="0" borderId="45" xfId="0" applyNumberFormat="1" applyFont="1" applyFill="1" applyBorder="1" applyAlignment="1" applyProtection="1">
      <alignment horizontal="center" vertical="center"/>
    </xf>
    <xf numFmtId="9" fontId="2" fillId="0" borderId="46" xfId="0" applyNumberFormat="1" applyFont="1" applyFill="1" applyBorder="1" applyAlignment="1" applyProtection="1">
      <alignment horizontal="center" vertical="center"/>
    </xf>
    <xf numFmtId="9" fontId="2" fillId="0" borderId="55" xfId="0" applyNumberFormat="1" applyFont="1" applyFill="1" applyBorder="1" applyAlignment="1" applyProtection="1">
      <alignment horizontal="center" vertical="center"/>
    </xf>
    <xf numFmtId="9" fontId="7" fillId="0" borderId="5" xfId="0" applyNumberFormat="1"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7" fillId="0" borderId="6" xfId="0" applyFont="1" applyFill="1" applyBorder="1" applyAlignment="1" applyProtection="1">
      <alignment horizontal="center" vertical="center"/>
      <protection locked="0"/>
    </xf>
    <xf numFmtId="9" fontId="7" fillId="0" borderId="7" xfId="0" applyNumberFormat="1"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protection locked="0"/>
    </xf>
    <xf numFmtId="9" fontId="7" fillId="0" borderId="21" xfId="0" applyNumberFormat="1" applyFont="1" applyFill="1" applyBorder="1" applyAlignment="1" applyProtection="1">
      <alignment horizontal="center" vertical="center"/>
      <protection locked="0"/>
    </xf>
    <xf numFmtId="9" fontId="7" fillId="0" borderId="11" xfId="0" applyNumberFormat="1" applyFont="1" applyFill="1" applyBorder="1" applyAlignment="1" applyProtection="1">
      <alignment horizontal="center" vertical="center"/>
      <protection locked="0"/>
    </xf>
    <xf numFmtId="9" fontId="7" fillId="0" borderId="20" xfId="0" applyNumberFormat="1" applyFont="1" applyFill="1" applyBorder="1" applyAlignment="1" applyProtection="1">
      <alignment horizontal="center" vertical="center"/>
      <protection locked="0"/>
    </xf>
    <xf numFmtId="0" fontId="7" fillId="0" borderId="21" xfId="0" applyFont="1" applyFill="1" applyBorder="1" applyAlignment="1" applyProtection="1">
      <alignment horizontal="center" vertical="center"/>
      <protection locked="0"/>
    </xf>
    <xf numFmtId="1" fontId="7" fillId="3" borderId="41" xfId="0" applyNumberFormat="1" applyFont="1" applyFill="1" applyBorder="1" applyAlignment="1" applyProtection="1">
      <alignment horizontal="center" vertical="center"/>
      <protection locked="0"/>
    </xf>
    <xf numFmtId="1" fontId="7" fillId="3" borderId="33" xfId="0" applyNumberFormat="1" applyFont="1" applyFill="1" applyBorder="1" applyAlignment="1" applyProtection="1">
      <alignment horizontal="center" vertical="center"/>
      <protection locked="0"/>
    </xf>
    <xf numFmtId="2" fontId="2" fillId="3" borderId="21" xfId="0" applyNumberFormat="1" applyFont="1" applyFill="1" applyBorder="1" applyAlignment="1" applyProtection="1">
      <alignment horizontal="center" vertical="center"/>
    </xf>
    <xf numFmtId="2" fontId="2" fillId="3" borderId="22" xfId="0" applyNumberFormat="1" applyFont="1" applyFill="1" applyBorder="1" applyAlignment="1" applyProtection="1">
      <alignment horizontal="center" vertical="center"/>
    </xf>
    <xf numFmtId="1" fontId="3" fillId="3" borderId="21" xfId="0" applyNumberFormat="1" applyFont="1" applyFill="1" applyBorder="1" applyAlignment="1" applyProtection="1">
      <alignment horizontal="center" vertical="center"/>
    </xf>
    <xf numFmtId="165" fontId="2" fillId="3" borderId="21" xfId="0" applyNumberFormat="1" applyFont="1" applyFill="1" applyBorder="1" applyAlignment="1" applyProtection="1">
      <alignment horizontal="center" vertical="center"/>
    </xf>
    <xf numFmtId="165" fontId="2" fillId="3" borderId="22" xfId="0" applyNumberFormat="1" applyFont="1" applyFill="1" applyBorder="1" applyAlignment="1" applyProtection="1">
      <alignment horizontal="center" vertical="center"/>
    </xf>
    <xf numFmtId="1" fontId="7" fillId="3" borderId="35" xfId="0" applyNumberFormat="1" applyFont="1" applyFill="1" applyBorder="1" applyAlignment="1" applyProtection="1">
      <alignment horizontal="center" vertical="center"/>
      <protection locked="0"/>
    </xf>
    <xf numFmtId="2" fontId="2" fillId="3" borderId="19" xfId="0" applyNumberFormat="1" applyFont="1" applyFill="1" applyBorder="1" applyAlignment="1" applyProtection="1">
      <alignment horizontal="center" vertical="center"/>
    </xf>
    <xf numFmtId="165" fontId="2" fillId="3" borderId="19" xfId="0" applyNumberFormat="1" applyFont="1" applyFill="1" applyBorder="1" applyAlignment="1" applyProtection="1">
      <alignment horizontal="center" vertical="center"/>
    </xf>
    <xf numFmtId="1" fontId="7" fillId="3" borderId="40" xfId="0" applyNumberFormat="1" applyFont="1" applyFill="1" applyBorder="1" applyAlignment="1" applyProtection="1">
      <alignment horizontal="center" vertical="center"/>
      <protection locked="0"/>
    </xf>
    <xf numFmtId="0" fontId="3" fillId="0" borderId="28" xfId="0" applyFont="1" applyFill="1" applyBorder="1" applyAlignment="1" applyProtection="1">
      <alignment horizontal="center" vertical="center" textRotation="90" wrapText="1"/>
    </xf>
    <xf numFmtId="0" fontId="3" fillId="0" borderId="26" xfId="0" applyFont="1" applyFill="1" applyBorder="1" applyAlignment="1" applyProtection="1">
      <alignment horizontal="center" vertical="center" textRotation="90" wrapText="1"/>
    </xf>
    <xf numFmtId="9" fontId="7" fillId="0" borderId="1" xfId="0" applyNumberFormat="1" applyFont="1" applyFill="1" applyBorder="1" applyAlignment="1" applyProtection="1">
      <alignment horizontal="center" vertical="center"/>
      <protection locked="0"/>
    </xf>
    <xf numFmtId="0" fontId="2" fillId="0" borderId="41" xfId="0" applyFont="1" applyFill="1" applyBorder="1" applyAlignment="1" applyProtection="1">
      <alignment horizontal="left" vertical="center" wrapText="1"/>
    </xf>
    <xf numFmtId="0" fontId="2" fillId="0" borderId="33" xfId="0" applyFont="1" applyFill="1" applyBorder="1" applyAlignment="1" applyProtection="1">
      <alignment horizontal="left" vertical="center" wrapText="1"/>
    </xf>
    <xf numFmtId="0" fontId="7" fillId="0" borderId="22" xfId="0" applyFont="1" applyFill="1" applyBorder="1" applyAlignment="1" applyProtection="1">
      <alignment horizontal="center" vertical="center"/>
      <protection locked="0"/>
    </xf>
    <xf numFmtId="0" fontId="2" fillId="0" borderId="52" xfId="0" applyFont="1" applyFill="1" applyBorder="1" applyAlignment="1" applyProtection="1">
      <alignment horizontal="left" vertical="center" wrapText="1"/>
    </xf>
    <xf numFmtId="0" fontId="2" fillId="0" borderId="14" xfId="0" applyFont="1" applyFill="1" applyBorder="1" applyAlignment="1" applyProtection="1">
      <alignment horizontal="left" vertical="center" wrapText="1"/>
    </xf>
    <xf numFmtId="0" fontId="2" fillId="0" borderId="53" xfId="0" applyFont="1" applyFill="1" applyBorder="1" applyAlignment="1" applyProtection="1">
      <alignment horizontal="left" vertical="center" wrapText="1"/>
    </xf>
    <xf numFmtId="9" fontId="2" fillId="0" borderId="43" xfId="0" applyNumberFormat="1" applyFont="1" applyFill="1" applyBorder="1" applyAlignment="1" applyProtection="1">
      <alignment horizontal="center" vertical="center"/>
    </xf>
    <xf numFmtId="9" fontId="3" fillId="0" borderId="56" xfId="0" applyNumberFormat="1" applyFont="1" applyFill="1" applyBorder="1" applyAlignment="1" applyProtection="1">
      <alignment horizontal="center" vertical="center" textRotation="90" wrapText="1"/>
    </xf>
    <xf numFmtId="0" fontId="3" fillId="0" borderId="56" xfId="0" applyFont="1" applyFill="1" applyBorder="1" applyAlignment="1" applyProtection="1">
      <alignment horizontal="center" vertical="center" textRotation="90" wrapText="1"/>
    </xf>
    <xf numFmtId="9" fontId="3" fillId="0" borderId="45" xfId="0" applyNumberFormat="1" applyFont="1" applyFill="1" applyBorder="1" applyAlignment="1" applyProtection="1">
      <alignment horizontal="center" vertical="center"/>
    </xf>
    <xf numFmtId="9" fontId="3" fillId="0" borderId="46" xfId="0" applyNumberFormat="1" applyFont="1" applyFill="1" applyBorder="1" applyAlignment="1" applyProtection="1">
      <alignment horizontal="center" vertical="center"/>
    </xf>
    <xf numFmtId="0" fontId="2" fillId="0" borderId="49" xfId="0" applyFont="1" applyFill="1" applyBorder="1" applyAlignment="1" applyProtection="1">
      <alignment horizontal="left" vertical="center" wrapText="1"/>
    </xf>
    <xf numFmtId="0" fontId="2" fillId="0" borderId="15" xfId="0" applyFont="1" applyFill="1" applyBorder="1" applyAlignment="1" applyProtection="1">
      <alignment horizontal="left" vertical="center" wrapText="1"/>
    </xf>
    <xf numFmtId="0" fontId="2" fillId="0" borderId="17" xfId="0" applyFont="1" applyFill="1" applyBorder="1" applyAlignment="1" applyProtection="1">
      <alignment horizontal="left" vertical="center" wrapText="1"/>
    </xf>
    <xf numFmtId="0" fontId="2" fillId="0" borderId="40" xfId="0" applyFont="1" applyFill="1" applyBorder="1" applyAlignment="1" applyProtection="1">
      <alignment horizontal="left" vertical="center" wrapText="1"/>
    </xf>
    <xf numFmtId="0" fontId="3" fillId="0" borderId="31" xfId="0" applyFont="1" applyFill="1" applyBorder="1" applyAlignment="1" applyProtection="1">
      <alignment horizontal="center" vertical="center" wrapText="1"/>
    </xf>
    <xf numFmtId="0" fontId="3" fillId="0" borderId="29"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9" xfId="0" applyFont="1" applyFill="1" applyBorder="1" applyAlignment="1" applyProtection="1">
      <alignment horizontal="center" vertical="center" wrapText="1"/>
    </xf>
    <xf numFmtId="0" fontId="3" fillId="0" borderId="30" xfId="0" applyFont="1" applyFill="1" applyBorder="1" applyAlignment="1" applyProtection="1">
      <alignment horizontal="left" vertical="center"/>
    </xf>
    <xf numFmtId="0" fontId="3" fillId="0" borderId="18" xfId="0" applyFont="1" applyFill="1" applyBorder="1" applyAlignment="1" applyProtection="1">
      <alignment horizontal="left" vertical="center"/>
    </xf>
    <xf numFmtId="9" fontId="3" fillId="0" borderId="28" xfId="0" applyNumberFormat="1" applyFont="1" applyFill="1" applyBorder="1" applyAlignment="1" applyProtection="1">
      <alignment horizontal="center" vertical="center" textRotation="90" wrapText="1"/>
    </xf>
    <xf numFmtId="9" fontId="3" fillId="0" borderId="26" xfId="0" applyNumberFormat="1" applyFont="1" applyFill="1" applyBorder="1" applyAlignment="1" applyProtection="1">
      <alignment horizontal="center" vertical="center" textRotation="90" wrapText="1"/>
    </xf>
    <xf numFmtId="9" fontId="3" fillId="0" borderId="27" xfId="0" applyNumberFormat="1" applyFont="1" applyFill="1" applyBorder="1" applyAlignment="1" applyProtection="1">
      <alignment horizontal="center" vertical="center" textRotation="90" wrapText="1"/>
    </xf>
    <xf numFmtId="9" fontId="7" fillId="0" borderId="10" xfId="0" applyNumberFormat="1" applyFont="1" applyFill="1" applyBorder="1" applyAlignment="1" applyProtection="1">
      <alignment horizontal="center" vertical="center"/>
      <protection locked="0"/>
    </xf>
    <xf numFmtId="0" fontId="3" fillId="0" borderId="37" xfId="0" applyFont="1" applyFill="1" applyBorder="1" applyAlignment="1" applyProtection="1">
      <alignment horizontal="center" vertical="center" wrapText="1"/>
    </xf>
    <xf numFmtId="0" fontId="3" fillId="0" borderId="42" xfId="0" applyFont="1" applyFill="1" applyBorder="1" applyAlignment="1" applyProtection="1">
      <alignment horizontal="center" vertical="center" wrapText="1"/>
    </xf>
    <xf numFmtId="0" fontId="3" fillId="0" borderId="30"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0" fontId="3" fillId="0" borderId="37" xfId="0" applyFont="1" applyFill="1" applyBorder="1" applyAlignment="1" applyProtection="1">
      <alignment horizontal="center" vertical="center"/>
    </xf>
    <xf numFmtId="0" fontId="3" fillId="0" borderId="42" xfId="0" applyFont="1" applyFill="1" applyBorder="1" applyAlignment="1" applyProtection="1">
      <alignment horizontal="center" vertical="center"/>
    </xf>
    <xf numFmtId="0" fontId="6" fillId="0" borderId="52" xfId="0" applyFont="1" applyFill="1" applyBorder="1" applyAlignment="1" applyProtection="1">
      <alignment horizontal="left" vertical="center" wrapText="1"/>
    </xf>
    <xf numFmtId="0" fontId="6" fillId="0" borderId="14" xfId="0" applyFont="1" applyFill="1" applyBorder="1" applyAlignment="1" applyProtection="1">
      <alignment horizontal="left" vertical="center" wrapText="1"/>
    </xf>
    <xf numFmtId="0" fontId="6" fillId="0" borderId="18" xfId="0" applyFont="1" applyFill="1" applyBorder="1" applyAlignment="1" applyProtection="1">
      <alignment horizontal="left" vertical="center" wrapText="1"/>
    </xf>
    <xf numFmtId="9" fontId="7" fillId="0" borderId="3" xfId="0" applyNumberFormat="1" applyFont="1" applyFill="1" applyBorder="1" applyAlignment="1" applyProtection="1">
      <alignment horizontal="center" vertical="center"/>
      <protection locked="0"/>
    </xf>
    <xf numFmtId="0" fontId="2" fillId="0" borderId="30" xfId="0" applyFont="1" applyFill="1" applyBorder="1" applyAlignment="1" applyProtection="1">
      <alignment horizontal="left" vertical="center" wrapText="1"/>
    </xf>
    <xf numFmtId="0" fontId="2" fillId="0" borderId="48" xfId="0" applyFont="1" applyFill="1" applyBorder="1" applyAlignment="1" applyProtection="1">
      <alignment horizontal="left" vertical="center" wrapText="1"/>
    </xf>
    <xf numFmtId="9" fontId="7" fillId="0" borderId="4" xfId="0" applyNumberFormat="1" applyFont="1" applyFill="1" applyBorder="1" applyAlignment="1" applyProtection="1">
      <alignment horizontal="center" vertical="center"/>
      <protection locked="0"/>
    </xf>
    <xf numFmtId="0" fontId="7" fillId="0" borderId="2" xfId="0" applyFont="1" applyFill="1" applyBorder="1" applyAlignment="1" applyProtection="1">
      <alignment horizontal="center" vertical="center"/>
      <protection locked="0"/>
    </xf>
    <xf numFmtId="0" fontId="3" fillId="3" borderId="44" xfId="0" applyFont="1" applyFill="1" applyBorder="1" applyAlignment="1" applyProtection="1">
      <alignment horizontal="center" vertical="center"/>
    </xf>
    <xf numFmtId="165" fontId="2" fillId="4" borderId="19" xfId="0" applyNumberFormat="1" applyFont="1" applyFill="1" applyBorder="1" applyAlignment="1" applyProtection="1">
      <alignment horizontal="center" vertical="center"/>
    </xf>
    <xf numFmtId="1" fontId="7" fillId="4" borderId="40" xfId="0" applyNumberFormat="1" applyFont="1" applyFill="1" applyBorder="1" applyAlignment="1" applyProtection="1">
      <alignment horizontal="center" vertical="center"/>
      <protection locked="0"/>
    </xf>
    <xf numFmtId="1" fontId="7" fillId="4" borderId="41" xfId="0" applyNumberFormat="1" applyFont="1" applyFill="1" applyBorder="1" applyAlignment="1" applyProtection="1">
      <alignment horizontal="center" vertical="center"/>
      <protection locked="0"/>
    </xf>
    <xf numFmtId="2" fontId="2" fillId="4" borderId="20" xfId="0" applyNumberFormat="1" applyFont="1" applyFill="1" applyBorder="1" applyAlignment="1" applyProtection="1">
      <alignment horizontal="center" vertical="center"/>
    </xf>
    <xf numFmtId="2" fontId="2" fillId="4" borderId="21" xfId="0" applyNumberFormat="1" applyFont="1" applyFill="1" applyBorder="1" applyAlignment="1" applyProtection="1">
      <alignment horizontal="center" vertical="center"/>
    </xf>
    <xf numFmtId="165" fontId="2" fillId="4" borderId="20" xfId="0" applyNumberFormat="1" applyFont="1" applyFill="1" applyBorder="1" applyAlignment="1" applyProtection="1">
      <alignment horizontal="center" vertical="center"/>
    </xf>
    <xf numFmtId="165" fontId="2" fillId="4" borderId="21" xfId="0" applyNumberFormat="1" applyFont="1" applyFill="1" applyBorder="1" applyAlignment="1" applyProtection="1">
      <alignment horizontal="center" vertical="center"/>
    </xf>
    <xf numFmtId="1" fontId="7" fillId="4" borderId="33" xfId="0" applyNumberFormat="1" applyFont="1" applyFill="1" applyBorder="1" applyAlignment="1" applyProtection="1">
      <alignment horizontal="center" vertical="center"/>
      <protection locked="0"/>
    </xf>
    <xf numFmtId="1" fontId="7" fillId="4" borderId="35" xfId="0" applyNumberFormat="1" applyFont="1" applyFill="1" applyBorder="1" applyAlignment="1" applyProtection="1">
      <alignment horizontal="center" vertical="center"/>
      <protection locked="0"/>
    </xf>
    <xf numFmtId="2" fontId="2" fillId="4" borderId="19" xfId="0" applyNumberFormat="1" applyFont="1" applyFill="1" applyBorder="1" applyAlignment="1" applyProtection="1">
      <alignment horizontal="center" vertical="center"/>
    </xf>
    <xf numFmtId="0" fontId="3" fillId="4" borderId="44" xfId="0" applyFont="1" applyFill="1" applyBorder="1" applyAlignment="1" applyProtection="1">
      <alignment horizontal="center" vertical="center"/>
    </xf>
    <xf numFmtId="2" fontId="2" fillId="3" borderId="20" xfId="0" applyNumberFormat="1" applyFont="1" applyFill="1" applyBorder="1" applyAlignment="1" applyProtection="1">
      <alignment horizontal="center" vertical="center"/>
    </xf>
    <xf numFmtId="165" fontId="2" fillId="3" borderId="20" xfId="0" applyNumberFormat="1" applyFont="1" applyFill="1" applyBorder="1" applyAlignment="1" applyProtection="1">
      <alignment horizontal="center" vertical="center"/>
    </xf>
    <xf numFmtId="1" fontId="3" fillId="3" borderId="45" xfId="0" applyNumberFormat="1" applyFont="1" applyFill="1" applyBorder="1" applyAlignment="1" applyProtection="1">
      <alignment horizontal="center" vertical="center"/>
    </xf>
    <xf numFmtId="1" fontId="3" fillId="3" borderId="46" xfId="0" applyNumberFormat="1" applyFont="1" applyFill="1" applyBorder="1" applyAlignment="1" applyProtection="1">
      <alignment horizontal="center" vertical="center"/>
    </xf>
    <xf numFmtId="1" fontId="3" fillId="4" borderId="45" xfId="0" applyNumberFormat="1" applyFont="1" applyFill="1" applyBorder="1" applyAlignment="1" applyProtection="1">
      <alignment horizontal="center" vertical="center"/>
    </xf>
    <xf numFmtId="1" fontId="3" fillId="4" borderId="46" xfId="0" applyNumberFormat="1" applyFont="1" applyFill="1" applyBorder="1" applyAlignment="1" applyProtection="1">
      <alignment horizontal="center" vertical="center"/>
    </xf>
    <xf numFmtId="1" fontId="3" fillId="4" borderId="21" xfId="0" applyNumberFormat="1" applyFont="1" applyFill="1" applyBorder="1" applyAlignment="1" applyProtection="1">
      <alignment horizontal="center" vertical="center"/>
    </xf>
    <xf numFmtId="165" fontId="2" fillId="4" borderId="22" xfId="0" applyNumberFormat="1" applyFont="1" applyFill="1" applyBorder="1" applyAlignment="1" applyProtection="1">
      <alignment horizontal="center" vertical="center"/>
    </xf>
    <xf numFmtId="165" fontId="2" fillId="4" borderId="7" xfId="0" applyNumberFormat="1" applyFont="1" applyFill="1" applyBorder="1" applyAlignment="1" applyProtection="1">
      <alignment horizontal="center" vertical="center"/>
    </xf>
    <xf numFmtId="165" fontId="2" fillId="4" borderId="1" xfId="0" applyNumberFormat="1" applyFont="1" applyFill="1" applyBorder="1" applyAlignment="1" applyProtection="1">
      <alignment horizontal="center" vertical="center"/>
    </xf>
    <xf numFmtId="1" fontId="7" fillId="4" borderId="49" xfId="0" applyNumberFormat="1" applyFont="1" applyFill="1" applyBorder="1" applyAlignment="1" applyProtection="1">
      <alignment horizontal="center" vertical="center"/>
      <protection locked="0"/>
    </xf>
    <xf numFmtId="1" fontId="7" fillId="4" borderId="15" xfId="0" applyNumberFormat="1" applyFont="1" applyFill="1" applyBorder="1" applyAlignment="1" applyProtection="1">
      <alignment horizontal="center" vertical="center"/>
      <protection locked="0"/>
    </xf>
    <xf numFmtId="2" fontId="2" fillId="4" borderId="22" xfId="0" applyNumberFormat="1" applyFont="1" applyFill="1" applyBorder="1" applyAlignment="1" applyProtection="1">
      <alignment horizontal="center" vertical="center"/>
    </xf>
    <xf numFmtId="2" fontId="2" fillId="4" borderId="7" xfId="0" applyNumberFormat="1" applyFont="1" applyFill="1" applyBorder="1" applyAlignment="1" applyProtection="1">
      <alignment horizontal="center" vertical="center"/>
    </xf>
    <xf numFmtId="2" fontId="2" fillId="4" borderId="1" xfId="0" applyNumberFormat="1" applyFont="1" applyFill="1" applyBorder="1" applyAlignment="1" applyProtection="1">
      <alignment horizontal="center" vertical="center"/>
    </xf>
    <xf numFmtId="1" fontId="7" fillId="3" borderId="49" xfId="0" applyNumberFormat="1" applyFont="1" applyFill="1" applyBorder="1" applyAlignment="1" applyProtection="1">
      <alignment horizontal="center" vertical="center"/>
      <protection locked="0"/>
    </xf>
    <xf numFmtId="1" fontId="7" fillId="3" borderId="15" xfId="0" applyNumberFormat="1" applyFont="1" applyFill="1" applyBorder="1" applyAlignment="1" applyProtection="1">
      <alignment horizontal="center" vertical="center"/>
      <protection locked="0"/>
    </xf>
    <xf numFmtId="2" fontId="2" fillId="3" borderId="7" xfId="0" applyNumberFormat="1" applyFont="1" applyFill="1" applyBorder="1" applyAlignment="1" applyProtection="1">
      <alignment horizontal="center" vertical="center"/>
    </xf>
    <xf numFmtId="2" fontId="2" fillId="3" borderId="1" xfId="0" applyNumberFormat="1" applyFont="1" applyFill="1" applyBorder="1" applyAlignment="1" applyProtection="1">
      <alignment horizontal="center" vertical="center"/>
    </xf>
    <xf numFmtId="165" fontId="2" fillId="3" borderId="7" xfId="0" applyNumberFormat="1" applyFont="1" applyFill="1" applyBorder="1" applyAlignment="1" applyProtection="1">
      <alignment horizontal="center" vertical="center"/>
    </xf>
    <xf numFmtId="165" fontId="2" fillId="3" borderId="1" xfId="0" applyNumberFormat="1" applyFont="1" applyFill="1" applyBorder="1" applyAlignment="1" applyProtection="1">
      <alignment horizontal="center" vertical="center"/>
    </xf>
    <xf numFmtId="0" fontId="4" fillId="5" borderId="44" xfId="0" applyFont="1" applyFill="1" applyBorder="1" applyAlignment="1" applyProtection="1">
      <alignment horizontal="center" vertical="center"/>
    </xf>
    <xf numFmtId="0" fontId="4" fillId="5" borderId="47" xfId="0" applyFont="1" applyFill="1" applyBorder="1" applyAlignment="1" applyProtection="1">
      <alignment horizontal="center" vertical="center"/>
    </xf>
    <xf numFmtId="1" fontId="7" fillId="6" borderId="40" xfId="0" applyNumberFormat="1" applyFont="1" applyFill="1" applyBorder="1" applyAlignment="1" applyProtection="1">
      <alignment horizontal="center" vertical="center"/>
      <protection locked="0"/>
    </xf>
    <xf numFmtId="1" fontId="7" fillId="6" borderId="41" xfId="0" applyNumberFormat="1" applyFont="1" applyFill="1" applyBorder="1" applyAlignment="1" applyProtection="1">
      <alignment horizontal="center" vertical="center"/>
      <protection locked="0"/>
    </xf>
    <xf numFmtId="2" fontId="2" fillId="6" borderId="20" xfId="0" applyNumberFormat="1" applyFont="1" applyFill="1" applyBorder="1" applyAlignment="1" applyProtection="1">
      <alignment horizontal="center" vertical="center"/>
    </xf>
    <xf numFmtId="2" fontId="2" fillId="6" borderId="21" xfId="0" applyNumberFormat="1" applyFont="1" applyFill="1" applyBorder="1" applyAlignment="1" applyProtection="1">
      <alignment horizontal="center" vertical="center"/>
    </xf>
    <xf numFmtId="165" fontId="2" fillId="6" borderId="20" xfId="0" applyNumberFormat="1" applyFont="1" applyFill="1" applyBorder="1" applyAlignment="1" applyProtection="1">
      <alignment horizontal="center" vertical="center"/>
    </xf>
    <xf numFmtId="165" fontId="2" fillId="6" borderId="21" xfId="0" applyNumberFormat="1" applyFont="1" applyFill="1" applyBorder="1" applyAlignment="1" applyProtection="1">
      <alignment horizontal="center" vertical="center"/>
    </xf>
    <xf numFmtId="1" fontId="7" fillId="6" borderId="33" xfId="0" applyNumberFormat="1" applyFont="1" applyFill="1" applyBorder="1" applyAlignment="1" applyProtection="1">
      <alignment horizontal="center" vertical="center"/>
      <protection locked="0"/>
    </xf>
    <xf numFmtId="1" fontId="7" fillId="6" borderId="35" xfId="0" applyNumberFormat="1" applyFont="1" applyFill="1" applyBorder="1" applyAlignment="1" applyProtection="1">
      <alignment horizontal="center" vertical="center"/>
      <protection locked="0"/>
    </xf>
    <xf numFmtId="2" fontId="2" fillId="6" borderId="19" xfId="0" applyNumberFormat="1" applyFont="1" applyFill="1" applyBorder="1" applyAlignment="1" applyProtection="1">
      <alignment horizontal="center" vertical="center"/>
    </xf>
    <xf numFmtId="165" fontId="2" fillId="6" borderId="19" xfId="0" applyNumberFormat="1" applyFont="1" applyFill="1" applyBorder="1" applyAlignment="1" applyProtection="1">
      <alignment horizontal="center" vertical="center"/>
    </xf>
    <xf numFmtId="2" fontId="2" fillId="6" borderId="22" xfId="0" applyNumberFormat="1" applyFont="1" applyFill="1" applyBorder="1" applyAlignment="1" applyProtection="1">
      <alignment horizontal="center" vertical="center"/>
    </xf>
    <xf numFmtId="1" fontId="3" fillId="6" borderId="21" xfId="0" applyNumberFormat="1" applyFont="1" applyFill="1" applyBorder="1" applyAlignment="1" applyProtection="1">
      <alignment horizontal="center" vertical="center"/>
    </xf>
    <xf numFmtId="165" fontId="2" fillId="6" borderId="22" xfId="0" applyNumberFormat="1" applyFont="1" applyFill="1" applyBorder="1" applyAlignment="1" applyProtection="1">
      <alignment horizontal="center" vertical="center"/>
    </xf>
    <xf numFmtId="1" fontId="7" fillId="6" borderId="49" xfId="0" applyNumberFormat="1" applyFont="1" applyFill="1" applyBorder="1" applyAlignment="1" applyProtection="1">
      <alignment horizontal="center" vertical="center"/>
      <protection locked="0"/>
    </xf>
    <xf numFmtId="1" fontId="7" fillId="6" borderId="15" xfId="0" applyNumberFormat="1" applyFont="1" applyFill="1" applyBorder="1" applyAlignment="1" applyProtection="1">
      <alignment horizontal="center" vertical="center"/>
      <protection locked="0"/>
    </xf>
    <xf numFmtId="2" fontId="2" fillId="6" borderId="7" xfId="0" applyNumberFormat="1" applyFont="1" applyFill="1" applyBorder="1" applyAlignment="1" applyProtection="1">
      <alignment horizontal="center" vertical="center"/>
    </xf>
    <xf numFmtId="2" fontId="2" fillId="6" borderId="1" xfId="0" applyNumberFormat="1" applyFont="1" applyFill="1" applyBorder="1" applyAlignment="1" applyProtection="1">
      <alignment horizontal="center" vertical="center"/>
    </xf>
    <xf numFmtId="165" fontId="2" fillId="6" borderId="7" xfId="0" applyNumberFormat="1" applyFont="1" applyFill="1" applyBorder="1" applyAlignment="1" applyProtection="1">
      <alignment horizontal="center" vertical="center"/>
    </xf>
    <xf numFmtId="165" fontId="2" fillId="6" borderId="1" xfId="0" applyNumberFormat="1" applyFont="1" applyFill="1" applyBorder="1" applyAlignment="1" applyProtection="1">
      <alignment horizontal="center" vertical="center"/>
    </xf>
    <xf numFmtId="0" fontId="2" fillId="0" borderId="54" xfId="0" applyFont="1" applyFill="1" applyBorder="1" applyAlignment="1" applyProtection="1">
      <alignment horizontal="left" vertical="center" wrapText="1"/>
    </xf>
    <xf numFmtId="9" fontId="7" fillId="0" borderId="8" xfId="0" applyNumberFormat="1" applyFont="1" applyFill="1" applyBorder="1" applyAlignment="1" applyProtection="1">
      <alignment horizontal="center" vertical="center"/>
      <protection locked="0"/>
    </xf>
    <xf numFmtId="0" fontId="3" fillId="0" borderId="50" xfId="0" applyFont="1" applyFill="1" applyBorder="1" applyAlignment="1" applyProtection="1">
      <alignment horizontal="center" vertical="center" textRotation="90" wrapText="1"/>
    </xf>
    <xf numFmtId="0" fontId="3" fillId="0" borderId="51" xfId="0" applyFont="1" applyFill="1" applyBorder="1" applyAlignment="1" applyProtection="1">
      <alignment horizontal="center" vertical="center" textRotation="90" wrapText="1"/>
    </xf>
    <xf numFmtId="0" fontId="3" fillId="0" borderId="29" xfId="0" applyFont="1" applyFill="1" applyBorder="1" applyAlignment="1" applyProtection="1">
      <alignment horizontal="center" vertical="center" textRotation="90" wrapText="1"/>
    </xf>
    <xf numFmtId="9" fontId="7" fillId="0" borderId="12" xfId="0" applyNumberFormat="1" applyFont="1" applyFill="1" applyBorder="1" applyAlignment="1" applyProtection="1">
      <alignment horizontal="center" vertical="center"/>
      <protection locked="0"/>
    </xf>
    <xf numFmtId="9" fontId="7" fillId="0" borderId="9" xfId="0" applyNumberFormat="1" applyFont="1" applyFill="1" applyBorder="1" applyAlignment="1" applyProtection="1">
      <alignment horizontal="center" vertical="center"/>
      <protection locked="0"/>
    </xf>
    <xf numFmtId="0" fontId="2" fillId="0" borderId="13" xfId="0" applyFont="1" applyFill="1" applyBorder="1" applyAlignment="1" applyProtection="1">
      <alignment horizontal="left" vertical="center" wrapText="1"/>
    </xf>
    <xf numFmtId="0" fontId="2" fillId="0" borderId="16" xfId="0" applyFont="1" applyFill="1" applyBorder="1" applyAlignment="1" applyProtection="1">
      <alignment horizontal="left" vertical="center" wrapText="1"/>
    </xf>
    <xf numFmtId="0" fontId="7" fillId="0" borderId="10" xfId="0" applyFont="1" applyFill="1" applyBorder="1" applyAlignment="1" applyProtection="1">
      <alignment horizontal="center" vertical="center"/>
      <protection locked="0"/>
    </xf>
  </cellXfs>
  <cellStyles count="2">
    <cellStyle name="Normal" xfId="0" builtinId="0"/>
    <cellStyle name="Percent" xfId="1" builtinId="5"/>
  </cellStyles>
  <dxfs count="0"/>
  <tableStyles count="0" defaultTableStyle="TableStyleMedium2" defaultPivotStyle="PivotStyleLight16"/>
  <colors>
    <mruColors>
      <color rgb="FFD6D6D6"/>
      <color rgb="FF73FDD6"/>
      <color rgb="FFFFD579"/>
      <color rgb="FF00FB92"/>
      <color rgb="FFFFFD78"/>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5.xml"/><Relationship Id="rId13" Type="http://schemas.openxmlformats.org/officeDocument/2006/relationships/worksheet" Target="worksheets/sheet5.xml"/><Relationship Id="rId18" Type="http://schemas.openxmlformats.org/officeDocument/2006/relationships/chartsheet" Target="chartsheets/sheet11.xml"/><Relationship Id="rId26" Type="http://schemas.microsoft.com/office/2017/10/relationships/person" Target="persons/person.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chartsheet" Target="chartsheets/sheet4.xml"/><Relationship Id="rId12" Type="http://schemas.openxmlformats.org/officeDocument/2006/relationships/worksheet" Target="worksheets/sheet4.xml"/><Relationship Id="rId17" Type="http://schemas.openxmlformats.org/officeDocument/2006/relationships/chartsheet" Target="chartsheets/sheet10.xml"/><Relationship Id="rId2" Type="http://schemas.openxmlformats.org/officeDocument/2006/relationships/worksheet" Target="worksheets/sheet2.xml"/><Relationship Id="rId16" Type="http://schemas.openxmlformats.org/officeDocument/2006/relationships/chartsheet" Target="chartsheets/sheet9.xml"/><Relationship Id="rId20" Type="http://schemas.openxmlformats.org/officeDocument/2006/relationships/chartsheet" Target="chartsheets/sheet13.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chartsheet" Target="chartsheets/sheet8.xml"/><Relationship Id="rId24" Type="http://schemas.openxmlformats.org/officeDocument/2006/relationships/calcChain" Target="calcChain.xml"/><Relationship Id="rId5" Type="http://schemas.openxmlformats.org/officeDocument/2006/relationships/chartsheet" Target="chartsheets/sheet2.xml"/><Relationship Id="rId15" Type="http://schemas.openxmlformats.org/officeDocument/2006/relationships/worksheet" Target="worksheets/sheet7.xml"/><Relationship Id="rId23" Type="http://schemas.openxmlformats.org/officeDocument/2006/relationships/sharedStrings" Target="sharedStrings.xml"/><Relationship Id="rId10" Type="http://schemas.openxmlformats.org/officeDocument/2006/relationships/chartsheet" Target="chartsheets/sheet7.xml"/><Relationship Id="rId19" Type="http://schemas.openxmlformats.org/officeDocument/2006/relationships/chartsheet" Target="chartsheets/sheet12.xml"/><Relationship Id="rId4" Type="http://schemas.openxmlformats.org/officeDocument/2006/relationships/chartsheet" Target="chartsheets/sheet1.xml"/><Relationship Id="rId9" Type="http://schemas.openxmlformats.org/officeDocument/2006/relationships/chartsheet" Target="chartsheets/sheet6.xml"/><Relationship Id="rId14" Type="http://schemas.openxmlformats.org/officeDocument/2006/relationships/worksheet" Target="worksheets/sheet6.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'Weighted Scorecard'!#REF!</c:f>
          <c:strCache>
            <c:ptCount val="1"/>
            <c:pt idx="0">
              <c:v>#REF!</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filled"/>
        <c:varyColors val="0"/>
        <c:ser>
          <c:idx val="0"/>
          <c:order val="0"/>
          <c:spPr>
            <a:solidFill>
              <a:schemeClr val="accent1"/>
            </a:solidFill>
            <a:ln>
              <a:noFill/>
            </a:ln>
            <a:effectLst/>
          </c:spPr>
          <c:cat>
            <c:strRef>
              <c:f>'Weighted Scorecard'!$A$51:$A$55</c:f>
              <c:strCache>
                <c:ptCount val="5"/>
                <c:pt idx="0">
                  <c:v>Environmental, Social &amp; Governance Impact</c:v>
                </c:pt>
                <c:pt idx="1">
                  <c:v>Economic Sustainability</c:v>
                </c:pt>
                <c:pt idx="2">
                  <c:v>Risk Management &amp;
Compliance</c:v>
                </c:pt>
                <c:pt idx="3">
                  <c:v>Financial Health</c:v>
                </c:pt>
                <c:pt idx="4">
                  <c:v>Credit Score</c:v>
                </c:pt>
              </c:strCache>
            </c:strRef>
          </c:cat>
          <c:val>
            <c:numRef>
              <c:f>'Weighted Scorecard'!#REF!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'Weighted Scorecard'!#REF!</c15:sqref>
                        </c15:formulaRef>
                      </c:ext>
                    </c:extLst>
                    <c:strCache>
                      <c:ptCount val="1"/>
                      <c:pt idx="0">
                        <c:v>#REF!</c:v>
                      </c:pt>
                    </c:strCache>
                  </c:strRef>
                </c15:tx>
              </c15:filteredSeriesTitle>
            </c:ext>
            <c:ext xmlns:c16="http://schemas.microsoft.com/office/drawing/2014/chart" uri="{C3380CC4-5D6E-409C-BE32-E72D297353CC}">
              <c16:uniqueId val="{00000000-D670-BC41-B363-D7D147A234F2}"/>
            </c:ext>
          </c:extLst>
        </c:ser>
        <c:dLbls>
          <c:showLegendKey val="0"/>
          <c:showVal val="0"/>
          <c:showCatName val="0"/>
          <c:showSerName val="0"/>
          <c:showPercent val="0"/>
          <c:showBubbleSize val="0"/>
        </c:dLbls>
        <c:axId val="18249792"/>
        <c:axId val="18231600"/>
      </c:radarChart>
      <c:catAx>
        <c:axId val="18249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231600"/>
        <c:crosses val="autoZero"/>
        <c:auto val="1"/>
        <c:lblAlgn val="ctr"/>
        <c:lblOffset val="100"/>
        <c:noMultiLvlLbl val="0"/>
      </c:catAx>
      <c:valAx>
        <c:axId val="182316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24979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filled"/>
        <c:varyColors val="0"/>
        <c:ser>
          <c:idx val="0"/>
          <c:order val="0"/>
          <c:spPr>
            <a:solidFill>
              <a:schemeClr val="accent1"/>
            </a:solidFill>
            <a:ln>
              <a:noFill/>
            </a:ln>
            <a:effectLst/>
          </c:spPr>
          <c:cat>
            <c:strRef>
              <c:f>'Weighted Scorecard'!$A$51:$B$55</c:f>
              <c:strCache>
                <c:ptCount val="5"/>
                <c:pt idx="0">
                  <c:v>Environmental, Social &amp; Governance Impact</c:v>
                </c:pt>
                <c:pt idx="1">
                  <c:v>Economic Sustainability</c:v>
                </c:pt>
                <c:pt idx="2">
                  <c:v>Risk Management &amp;
Compliance</c:v>
                </c:pt>
                <c:pt idx="3">
                  <c:v>Financial Health</c:v>
                </c:pt>
                <c:pt idx="4">
                  <c:v>Credit Score</c:v>
                </c:pt>
              </c:strCache>
            </c:strRef>
          </c:cat>
          <c:val>
            <c:numRef>
              <c:f>'Weighted Scorecard'!#REF!</c:f>
              <c:numCache>
                <c:formatCode>General</c:formatCode>
                <c:ptCount val="1"/>
                <c:pt idx="0">
                  <c:v>1</c:v>
                </c:pt>
              </c:numCache>
            </c:numRef>
          </c:val>
          <c:extLst>
            <c:ext xmlns:c16="http://schemas.microsoft.com/office/drawing/2014/chart" uri="{C3380CC4-5D6E-409C-BE32-E72D297353CC}">
              <c16:uniqueId val="{00000000-B147-4C17-A9D6-7FBCE82D3282}"/>
            </c:ext>
          </c:extLst>
        </c:ser>
        <c:ser>
          <c:idx val="1"/>
          <c:order val="1"/>
          <c:spPr>
            <a:solidFill>
              <a:schemeClr val="accent2"/>
            </a:solidFill>
            <a:ln>
              <a:noFill/>
            </a:ln>
            <a:effectLst/>
          </c:spPr>
          <c:cat>
            <c:strRef>
              <c:f>'Weighted Scorecard'!$A$51:$B$55</c:f>
              <c:strCache>
                <c:ptCount val="5"/>
                <c:pt idx="0">
                  <c:v>Environmental, Social &amp; Governance Impact</c:v>
                </c:pt>
                <c:pt idx="1">
                  <c:v>Economic Sustainability</c:v>
                </c:pt>
                <c:pt idx="2">
                  <c:v>Risk Management &amp;
Compliance</c:v>
                </c:pt>
                <c:pt idx="3">
                  <c:v>Financial Health</c:v>
                </c:pt>
                <c:pt idx="4">
                  <c:v>Credit Score</c:v>
                </c:pt>
              </c:strCache>
            </c:strRef>
          </c:cat>
          <c:val>
            <c:numRef>
              <c:f>'Weighted Scorecard'!#REF!</c:f>
              <c:numCache>
                <c:formatCode>General</c:formatCode>
                <c:ptCount val="1"/>
                <c:pt idx="0">
                  <c:v>1</c:v>
                </c:pt>
              </c:numCache>
            </c:numRef>
          </c:val>
          <c:extLst>
            <c:ext xmlns:c16="http://schemas.microsoft.com/office/drawing/2014/chart" uri="{C3380CC4-5D6E-409C-BE32-E72D297353CC}">
              <c16:uniqueId val="{00000002-B147-4C17-A9D6-7FBCE82D3282}"/>
            </c:ext>
          </c:extLst>
        </c:ser>
        <c:dLbls>
          <c:showLegendKey val="0"/>
          <c:showVal val="0"/>
          <c:showCatName val="0"/>
          <c:showSerName val="0"/>
          <c:showPercent val="0"/>
          <c:showBubbleSize val="0"/>
        </c:dLbls>
        <c:axId val="190144320"/>
        <c:axId val="1894070432"/>
      </c:radarChart>
      <c:catAx>
        <c:axId val="190144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94070432"/>
        <c:crosses val="autoZero"/>
        <c:auto val="1"/>
        <c:lblAlgn val="ctr"/>
        <c:lblOffset val="100"/>
        <c:noMultiLvlLbl val="0"/>
      </c:catAx>
      <c:valAx>
        <c:axId val="18940704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014432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filled"/>
        <c:varyColors val="0"/>
        <c:ser>
          <c:idx val="0"/>
          <c:order val="0"/>
          <c:spPr>
            <a:solidFill>
              <a:schemeClr val="accent1"/>
            </a:solidFill>
            <a:ln>
              <a:noFill/>
            </a:ln>
            <a:effectLst/>
          </c:spPr>
          <c:cat>
            <c:strRef>
              <c:f>'Weighted Scorecard'!$A$51:$A$55</c:f>
              <c:strCache>
                <c:ptCount val="5"/>
                <c:pt idx="0">
                  <c:v>Environmental, Social &amp; Governance Impact</c:v>
                </c:pt>
                <c:pt idx="1">
                  <c:v>Economic Sustainability</c:v>
                </c:pt>
                <c:pt idx="2">
                  <c:v>Risk Management &amp;
Compliance</c:v>
                </c:pt>
                <c:pt idx="3">
                  <c:v>Financial Health</c:v>
                </c:pt>
                <c:pt idx="4">
                  <c:v>Credit Score</c:v>
                </c:pt>
              </c:strCache>
            </c:strRef>
          </c:cat>
          <c:val>
            <c:numRef>
              <c:f>'Weighted Scorecard'!#REF!</c:f>
              <c:numCache>
                <c:formatCode>General</c:formatCode>
                <c:ptCount val="1"/>
                <c:pt idx="0">
                  <c:v>1</c:v>
                </c:pt>
              </c:numCache>
            </c:numRef>
          </c:val>
          <c:extLst>
            <c:ext xmlns:c16="http://schemas.microsoft.com/office/drawing/2014/chart" uri="{C3380CC4-5D6E-409C-BE32-E72D297353CC}">
              <c16:uniqueId val="{00000000-6EEF-48D8-9E16-864590666EBB}"/>
            </c:ext>
          </c:extLst>
        </c:ser>
        <c:dLbls>
          <c:showLegendKey val="0"/>
          <c:showVal val="0"/>
          <c:showCatName val="0"/>
          <c:showSerName val="0"/>
          <c:showPercent val="0"/>
          <c:showBubbleSize val="0"/>
        </c:dLbls>
        <c:axId val="190144320"/>
        <c:axId val="1894070432"/>
      </c:radarChart>
      <c:catAx>
        <c:axId val="190144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94070432"/>
        <c:crosses val="autoZero"/>
        <c:auto val="1"/>
        <c:lblAlgn val="ctr"/>
        <c:lblOffset val="100"/>
        <c:noMultiLvlLbl val="0"/>
      </c:catAx>
      <c:valAx>
        <c:axId val="18940704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014432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filled"/>
        <c:varyColors val="0"/>
        <c:ser>
          <c:idx val="0"/>
          <c:order val="0"/>
          <c:spPr>
            <a:solidFill>
              <a:schemeClr val="accent1"/>
            </a:solidFill>
            <a:ln>
              <a:noFill/>
            </a:ln>
            <a:effectLst/>
          </c:spPr>
          <c:cat>
            <c:strRef>
              <c:f>'Weighted Scorecard'!$A$51:$A$55</c:f>
              <c:strCache>
                <c:ptCount val="5"/>
                <c:pt idx="0">
                  <c:v>Environmental, Social &amp; Governance Impact</c:v>
                </c:pt>
                <c:pt idx="1">
                  <c:v>Economic Sustainability</c:v>
                </c:pt>
                <c:pt idx="2">
                  <c:v>Risk Management &amp;
Compliance</c:v>
                </c:pt>
                <c:pt idx="3">
                  <c:v>Financial Health</c:v>
                </c:pt>
                <c:pt idx="4">
                  <c:v>Credit Score</c:v>
                </c:pt>
              </c:strCache>
            </c:strRef>
          </c:cat>
          <c:val>
            <c:numRef>
              <c:f>'Weighted Scorecard'!#REF!</c:f>
              <c:numCache>
                <c:formatCode>General</c:formatCode>
                <c:ptCount val="1"/>
                <c:pt idx="0">
                  <c:v>1</c:v>
                </c:pt>
              </c:numCache>
            </c:numRef>
          </c:val>
          <c:extLst>
            <c:ext xmlns:c16="http://schemas.microsoft.com/office/drawing/2014/chart" uri="{C3380CC4-5D6E-409C-BE32-E72D297353CC}">
              <c16:uniqueId val="{00000000-A05F-48C4-B65B-410BB5EBFC48}"/>
            </c:ext>
          </c:extLst>
        </c:ser>
        <c:dLbls>
          <c:showLegendKey val="0"/>
          <c:showVal val="0"/>
          <c:showCatName val="0"/>
          <c:showSerName val="0"/>
          <c:showPercent val="0"/>
          <c:showBubbleSize val="0"/>
        </c:dLbls>
        <c:axId val="190144320"/>
        <c:axId val="1894070432"/>
      </c:radarChart>
      <c:catAx>
        <c:axId val="190144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94070432"/>
        <c:crosses val="autoZero"/>
        <c:auto val="1"/>
        <c:lblAlgn val="ctr"/>
        <c:lblOffset val="100"/>
        <c:noMultiLvlLbl val="0"/>
      </c:catAx>
      <c:valAx>
        <c:axId val="18940704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014432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filled"/>
        <c:varyColors val="0"/>
        <c:ser>
          <c:idx val="0"/>
          <c:order val="0"/>
          <c:tx>
            <c:strRef>
              <c:f>'Weighted Scorecard'!$A$51</c:f>
              <c:strCache>
                <c:ptCount val="1"/>
                <c:pt idx="0">
                  <c:v>Environmental, Social &amp; Governance Impact</c:v>
                </c:pt>
              </c:strCache>
            </c:strRef>
          </c:tx>
          <c:spPr>
            <a:solidFill>
              <a:schemeClr val="accent1"/>
            </a:solidFill>
            <a:ln w="25400">
              <a:noFill/>
            </a:ln>
            <a:effectLst/>
          </c:spPr>
          <c:val>
            <c:numRef>
              <c:f>'Weighted Scorecard'!$A$52:$A$55</c:f>
              <c:numCache>
                <c:formatCode>General</c:formatCode>
                <c:ptCount val="4"/>
                <c:pt idx="0" formatCode="0%">
                  <c:v>0</c:v>
                </c:pt>
                <c:pt idx="1">
                  <c:v>0</c:v>
                </c:pt>
                <c:pt idx="2" formatCode="0%">
                  <c:v>0</c:v>
                </c:pt>
                <c:pt idx="3">
                  <c:v>0</c:v>
                </c:pt>
              </c:numCache>
            </c:numRef>
          </c:val>
          <c:extLst>
            <c:ext xmlns:c15="http://schemas.microsoft.com/office/drawing/2012/chart" uri="{02D57815-91ED-43cb-92C2-25804820EDAC}">
              <c15:filteredCategoryTitle>
                <c15:cat>
                  <c:multiLvlStrRef>
                    <c:extLst>
                      <c:ext uri="{02D57815-91ED-43cb-92C2-25804820EDAC}">
                        <c15:formulaRef>
                          <c15:sqref>'Weighted Scorecard'!#REF!</c15:sqref>
                        </c15:formulaRef>
                      </c:ext>
                    </c:extLst>
                  </c:multiLvlStrRef>
                </c15:cat>
              </c15:filteredCategoryTitle>
            </c:ext>
            <c:ext xmlns:c16="http://schemas.microsoft.com/office/drawing/2014/chart" uri="{C3380CC4-5D6E-409C-BE32-E72D297353CC}">
              <c16:uniqueId val="{00000000-9F3D-4E6B-8BFF-3D9B70517CFF}"/>
            </c:ext>
          </c:extLst>
        </c:ser>
        <c:ser>
          <c:idx val="1"/>
          <c:order val="1"/>
          <c:tx>
            <c:strRef>
              <c:f>'Weighted Scorecard'!#REF!</c:f>
              <c:strCache>
                <c:ptCount val="1"/>
                <c:pt idx="0">
                  <c:v>#REF!</c:v>
                </c:pt>
              </c:strCache>
            </c:strRef>
          </c:tx>
          <c:spPr>
            <a:solidFill>
              <a:schemeClr val="accent2"/>
            </a:solidFill>
            <a:ln w="25400">
              <a:noFill/>
            </a:ln>
            <a:effectLst/>
          </c:spPr>
          <c:val>
            <c:numRef>
              <c:f>'Weighted Scorecard'!#REF!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'Weighted Scorecard'!#REF!</c15:sqref>
                        </c15:formulaRef>
                      </c:ext>
                    </c:extLst>
                  </c:multiLvlStrRef>
                </c15:cat>
              </c15:filteredCategoryTitle>
            </c:ext>
            <c:ext xmlns:c16="http://schemas.microsoft.com/office/drawing/2014/chart" uri="{C3380CC4-5D6E-409C-BE32-E72D297353CC}">
              <c16:uniqueId val="{00000003-9F3D-4E6B-8BFF-3D9B70517CFF}"/>
            </c:ext>
          </c:extLst>
        </c:ser>
        <c:dLbls>
          <c:showLegendKey val="0"/>
          <c:showVal val="0"/>
          <c:showCatName val="0"/>
          <c:showSerName val="0"/>
          <c:showPercent val="0"/>
          <c:showBubbleSize val="0"/>
        </c:dLbls>
        <c:axId val="18249792"/>
        <c:axId val="18231600"/>
      </c:radarChart>
      <c:catAx>
        <c:axId val="18249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231600"/>
        <c:crosses val="autoZero"/>
        <c:auto val="1"/>
        <c:lblAlgn val="ctr"/>
        <c:lblOffset val="100"/>
        <c:noMultiLvlLbl val="0"/>
      </c:catAx>
      <c:valAx>
        <c:axId val="182316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24979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filled"/>
        <c:varyColors val="0"/>
        <c:ser>
          <c:idx val="0"/>
          <c:order val="0"/>
          <c:spPr>
            <a:solidFill>
              <a:schemeClr val="accent1"/>
            </a:solidFill>
            <a:ln>
              <a:noFill/>
            </a:ln>
            <a:effectLst/>
          </c:spPr>
          <c:cat>
            <c:strRef>
              <c:f>'Weighted Scorecard'!$A$51:$A$55</c:f>
              <c:strCache>
                <c:ptCount val="5"/>
                <c:pt idx="0">
                  <c:v>Environmental, Social &amp; Governance Impact</c:v>
                </c:pt>
                <c:pt idx="1">
                  <c:v>Economic Sustainability</c:v>
                </c:pt>
                <c:pt idx="2">
                  <c:v>Risk Management &amp;
Compliance</c:v>
                </c:pt>
                <c:pt idx="3">
                  <c:v>Financial Health</c:v>
                </c:pt>
                <c:pt idx="4">
                  <c:v>Credit Score</c:v>
                </c:pt>
              </c:strCache>
            </c:strRef>
          </c:cat>
          <c:val>
            <c:numRef>
              <c:f>'Weighted Scorecard'!#REF!</c:f>
              <c:numCache>
                <c:formatCode>General</c:formatCode>
                <c:ptCount val="1"/>
                <c:pt idx="0">
                  <c:v>1</c:v>
                </c:pt>
              </c:numCache>
            </c:numRef>
          </c:val>
          <c:extLst>
            <c:ext xmlns:c16="http://schemas.microsoft.com/office/drawing/2014/chart" uri="{C3380CC4-5D6E-409C-BE32-E72D297353CC}">
              <c16:uniqueId val="{00000000-421F-4879-8B24-8E48BB3246E2}"/>
            </c:ext>
          </c:extLst>
        </c:ser>
        <c:dLbls>
          <c:showLegendKey val="0"/>
          <c:showVal val="0"/>
          <c:showCatName val="0"/>
          <c:showSerName val="0"/>
          <c:showPercent val="0"/>
          <c:showBubbleSize val="0"/>
        </c:dLbls>
        <c:axId val="18249792"/>
        <c:axId val="18231600"/>
      </c:radarChart>
      <c:catAx>
        <c:axId val="18249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231600"/>
        <c:crosses val="autoZero"/>
        <c:auto val="1"/>
        <c:lblAlgn val="ctr"/>
        <c:lblOffset val="100"/>
        <c:noMultiLvlLbl val="0"/>
      </c:catAx>
      <c:valAx>
        <c:axId val="18231600"/>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1824979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filled"/>
        <c:varyColors val="0"/>
        <c:ser>
          <c:idx val="0"/>
          <c:order val="0"/>
          <c:spPr>
            <a:solidFill>
              <a:schemeClr val="accent1"/>
            </a:solidFill>
            <a:ln>
              <a:noFill/>
            </a:ln>
            <a:effectLst/>
          </c:spPr>
          <c:cat>
            <c:strRef>
              <c:f>'Weighted Scorecard'!$A$51:$A$55</c:f>
              <c:strCache>
                <c:ptCount val="5"/>
                <c:pt idx="0">
                  <c:v>Environmental, Social &amp; Governance Impact</c:v>
                </c:pt>
                <c:pt idx="1">
                  <c:v>Economic Sustainability</c:v>
                </c:pt>
                <c:pt idx="2">
                  <c:v>Risk Management &amp;
Compliance</c:v>
                </c:pt>
                <c:pt idx="3">
                  <c:v>Financial Health</c:v>
                </c:pt>
                <c:pt idx="4">
                  <c:v>Credit Score</c:v>
                </c:pt>
              </c:strCache>
            </c:strRef>
          </c:cat>
          <c:val>
            <c:numRef>
              <c:f>'Weighted Scorecard'!#REF!</c:f>
              <c:numCache>
                <c:formatCode>General</c:formatCode>
                <c:ptCount val="1"/>
                <c:pt idx="0">
                  <c:v>1</c:v>
                </c:pt>
              </c:numCache>
            </c:numRef>
          </c:val>
          <c:extLst>
            <c:ext xmlns:c16="http://schemas.microsoft.com/office/drawing/2014/chart" uri="{C3380CC4-5D6E-409C-BE32-E72D297353CC}">
              <c16:uniqueId val="{00000000-2D09-4850-9085-0AE4D0B2E4BC}"/>
            </c:ext>
          </c:extLst>
        </c:ser>
        <c:dLbls>
          <c:showLegendKey val="0"/>
          <c:showVal val="0"/>
          <c:showCatName val="0"/>
          <c:showSerName val="0"/>
          <c:showPercent val="0"/>
          <c:showBubbleSize val="0"/>
        </c:dLbls>
        <c:axId val="18249792"/>
        <c:axId val="18231600"/>
      </c:radarChart>
      <c:catAx>
        <c:axId val="18249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231600"/>
        <c:crosses val="autoZero"/>
        <c:auto val="1"/>
        <c:lblAlgn val="ctr"/>
        <c:lblOffset val="100"/>
        <c:noMultiLvlLbl val="0"/>
      </c:catAx>
      <c:valAx>
        <c:axId val="182316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24979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'Weighted Scorecard'!$A$61</c:f>
          <c:strCache>
            <c:ptCount val="1"/>
            <c:pt idx="0">
              <c:v>Beverage Producer vs. Dairy Producer vs. Poultry Farm</c:v>
            </c:pt>
          </c:strCache>
        </c:strRef>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23085445874833185"/>
          <c:y val="0.13327120930113759"/>
          <c:w val="0.54784090483059944"/>
          <c:h val="0.84037732522260422"/>
        </c:manualLayout>
      </c:layout>
      <c:radarChart>
        <c:radarStyle val="filled"/>
        <c:varyColors val="0"/>
        <c:ser>
          <c:idx val="0"/>
          <c:order val="0"/>
          <c:tx>
            <c:strRef>
              <c:f>'Weighted Scorecard'!$I$1:$M$1</c:f>
              <c:strCache>
                <c:ptCount val="1"/>
                <c:pt idx="0">
                  <c:v>Beverage Producer</c:v>
                </c:pt>
              </c:strCache>
            </c:strRef>
          </c:tx>
          <c:spPr>
            <a:solidFill>
              <a:srgbClr val="0070C0">
                <a:alpha val="50000"/>
              </a:srgbClr>
            </a:solidFill>
            <a:ln w="12700">
              <a:solidFill>
                <a:srgbClr val="0070C0"/>
              </a:solidFill>
            </a:ln>
            <a:effectLst/>
          </c:spPr>
          <c:cat>
            <c:strRef>
              <c:f>'Weighted Scorecard'!$A$51:$A$55</c:f>
              <c:strCache>
                <c:ptCount val="5"/>
                <c:pt idx="0">
                  <c:v>Environmental, Social &amp; Governance Impact</c:v>
                </c:pt>
                <c:pt idx="1">
                  <c:v>Economic Sustainability</c:v>
                </c:pt>
                <c:pt idx="2">
                  <c:v>Risk Management &amp;
Compliance</c:v>
                </c:pt>
                <c:pt idx="3">
                  <c:v>Financial Health</c:v>
                </c:pt>
                <c:pt idx="4">
                  <c:v>Credit Score</c:v>
                </c:pt>
              </c:strCache>
            </c:strRef>
          </c:cat>
          <c:val>
            <c:numRef>
              <c:f>'Weighted Scorecard'!$K$51:$K$55</c:f>
              <c:numCache>
                <c:formatCode>0</c:formatCode>
                <c:ptCount val="5"/>
                <c:pt idx="0">
                  <c:v>55</c:v>
                </c:pt>
                <c:pt idx="1">
                  <c:v>88</c:v>
                </c:pt>
                <c:pt idx="2">
                  <c:v>68</c:v>
                </c:pt>
                <c:pt idx="3">
                  <c:v>87</c:v>
                </c:pt>
                <c:pt idx="4">
                  <c:v>77</c:v>
                </c:pt>
              </c:numCache>
            </c:numRef>
          </c:val>
          <c:extLst>
            <c:ext xmlns:c16="http://schemas.microsoft.com/office/drawing/2014/chart" uri="{C3380CC4-5D6E-409C-BE32-E72D297353CC}">
              <c16:uniqueId val="{00000000-D8B1-3840-AC6E-76EAECBB760B}"/>
            </c:ext>
          </c:extLst>
        </c:ser>
        <c:ser>
          <c:idx val="1"/>
          <c:order val="1"/>
          <c:tx>
            <c:strRef>
              <c:f>'Weighted Scorecard'!$N$1:$R$1</c:f>
              <c:strCache>
                <c:ptCount val="1"/>
                <c:pt idx="0">
                  <c:v>Dairy Producer</c:v>
                </c:pt>
              </c:strCache>
            </c:strRef>
          </c:tx>
          <c:spPr>
            <a:solidFill>
              <a:srgbClr val="FF0000">
                <a:alpha val="50000"/>
              </a:srgbClr>
            </a:solidFill>
            <a:ln w="12700">
              <a:solidFill>
                <a:srgbClr val="FF0000"/>
              </a:solidFill>
            </a:ln>
            <a:effectLst/>
          </c:spPr>
          <c:cat>
            <c:strRef>
              <c:f>'Weighted Scorecard'!$A$51:$A$55</c:f>
              <c:strCache>
                <c:ptCount val="5"/>
                <c:pt idx="0">
                  <c:v>Environmental, Social &amp; Governance Impact</c:v>
                </c:pt>
                <c:pt idx="1">
                  <c:v>Economic Sustainability</c:v>
                </c:pt>
                <c:pt idx="2">
                  <c:v>Risk Management &amp;
Compliance</c:v>
                </c:pt>
                <c:pt idx="3">
                  <c:v>Financial Health</c:v>
                </c:pt>
                <c:pt idx="4">
                  <c:v>Credit Score</c:v>
                </c:pt>
              </c:strCache>
            </c:strRef>
          </c:cat>
          <c:val>
            <c:numRef>
              <c:f>'Weighted Scorecard'!$P$51:$P$55</c:f>
              <c:numCache>
                <c:formatCode>0</c:formatCode>
                <c:ptCount val="5"/>
                <c:pt idx="0">
                  <c:v>80</c:v>
                </c:pt>
                <c:pt idx="1">
                  <c:v>57</c:v>
                </c:pt>
                <c:pt idx="2">
                  <c:v>55</c:v>
                </c:pt>
                <c:pt idx="3">
                  <c:v>70</c:v>
                </c:pt>
                <c:pt idx="4">
                  <c:v>67</c:v>
                </c:pt>
              </c:numCache>
            </c:numRef>
          </c:val>
          <c:extLst>
            <c:ext xmlns:c16="http://schemas.microsoft.com/office/drawing/2014/chart" uri="{C3380CC4-5D6E-409C-BE32-E72D297353CC}">
              <c16:uniqueId val="{00000001-D8B1-3840-AC6E-76EAECBB760B}"/>
            </c:ext>
          </c:extLst>
        </c:ser>
        <c:ser>
          <c:idx val="2"/>
          <c:order val="2"/>
          <c:tx>
            <c:strRef>
              <c:f>'Weighted Scorecard'!$S$1:$W$1</c:f>
              <c:strCache>
                <c:ptCount val="1"/>
                <c:pt idx="0">
                  <c:v>Poultry Farm</c:v>
                </c:pt>
              </c:strCache>
            </c:strRef>
          </c:tx>
          <c:spPr>
            <a:solidFill>
              <a:srgbClr val="FFFF00">
                <a:alpha val="50000"/>
              </a:srgbClr>
            </a:solidFill>
            <a:ln w="12700">
              <a:solidFill>
                <a:srgbClr val="FFFF00"/>
              </a:solidFill>
            </a:ln>
            <a:effectLst/>
          </c:spPr>
          <c:cat>
            <c:strRef>
              <c:f>'Weighted Scorecard'!$A$51:$A$55</c:f>
              <c:strCache>
                <c:ptCount val="5"/>
                <c:pt idx="0">
                  <c:v>Environmental, Social &amp; Governance Impact</c:v>
                </c:pt>
                <c:pt idx="1">
                  <c:v>Economic Sustainability</c:v>
                </c:pt>
                <c:pt idx="2">
                  <c:v>Risk Management &amp;
Compliance</c:v>
                </c:pt>
                <c:pt idx="3">
                  <c:v>Financial Health</c:v>
                </c:pt>
                <c:pt idx="4">
                  <c:v>Credit Score</c:v>
                </c:pt>
              </c:strCache>
            </c:strRef>
          </c:cat>
          <c:val>
            <c:numRef>
              <c:f>'Weighted Scorecard'!$U$51:$U$55</c:f>
              <c:numCache>
                <c:formatCode>0</c:formatCode>
                <c:ptCount val="5"/>
                <c:pt idx="0">
                  <c:v>92</c:v>
                </c:pt>
                <c:pt idx="1">
                  <c:v>67</c:v>
                </c:pt>
                <c:pt idx="2">
                  <c:v>88</c:v>
                </c:pt>
                <c:pt idx="3">
                  <c:v>80</c:v>
                </c:pt>
                <c:pt idx="4">
                  <c:v>60</c:v>
                </c:pt>
              </c:numCache>
            </c:numRef>
          </c:val>
          <c:extLst>
            <c:ext xmlns:c16="http://schemas.microsoft.com/office/drawing/2014/chart" uri="{C3380CC4-5D6E-409C-BE32-E72D297353CC}">
              <c16:uniqueId val="{00000002-D8B1-3840-AC6E-76EAECBB760B}"/>
            </c:ext>
          </c:extLst>
        </c:ser>
        <c:dLbls>
          <c:showLegendKey val="0"/>
          <c:showVal val="0"/>
          <c:showCatName val="0"/>
          <c:showSerName val="0"/>
          <c:showPercent val="0"/>
          <c:showBubbleSize val="0"/>
        </c:dLbls>
        <c:axId val="18249792"/>
        <c:axId val="18231600"/>
      </c:radarChart>
      <c:catAx>
        <c:axId val="18249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8231600"/>
        <c:crosses val="autoZero"/>
        <c:auto val="1"/>
        <c:lblAlgn val="ctr"/>
        <c:lblOffset val="100"/>
        <c:noMultiLvlLbl val="0"/>
      </c:catAx>
      <c:valAx>
        <c:axId val="18231600"/>
        <c:scaling>
          <c:orientation val="minMax"/>
          <c:max val="100"/>
        </c:scaling>
        <c:delete val="0"/>
        <c:axPos val="l"/>
        <c:majorGridlines>
          <c:spPr>
            <a:ln w="6350" cap="flat" cmpd="sng" algn="ctr">
              <a:solidFill>
                <a:schemeClr val="bg1">
                  <a:lumMod val="75000"/>
                </a:schemeClr>
              </a:solidFill>
              <a:round/>
            </a:ln>
            <a:effectLst/>
          </c:spPr>
        </c:majorGridlines>
        <c:numFmt formatCode="0" sourceLinked="1"/>
        <c:majorTickMark val="none"/>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82497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autoTitleDeleted val="0"/>
    <c:plotArea>
      <c:layout/>
      <c:barChart>
        <c:barDir val="col"/>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spPr>
              <a:solidFill>
                <a:srgbClr val="0070C0">
                  <a:alpha val="50000"/>
                </a:srgbClr>
              </a:solidFill>
              <a:ln w="12700" cap="flat" cmpd="sng" algn="ctr">
                <a:solidFill>
                  <a:srgbClr val="0070C0"/>
                </a:solidFill>
                <a:round/>
              </a:ln>
              <a:effectLst/>
            </c:spPr>
            <c:extLst>
              <c:ext xmlns:c16="http://schemas.microsoft.com/office/drawing/2014/chart" uri="{C3380CC4-5D6E-409C-BE32-E72D297353CC}">
                <c16:uniqueId val="{00000000-80F6-8E4E-9802-6BDC13512AB2}"/>
              </c:ext>
            </c:extLst>
          </c:dPt>
          <c:dPt>
            <c:idx val="1"/>
            <c:invertIfNegative val="0"/>
            <c:bubble3D val="0"/>
            <c:spPr>
              <a:solidFill>
                <a:srgbClr val="FF0000">
                  <a:alpha val="50000"/>
                </a:srgbClr>
              </a:solidFill>
              <a:ln w="12700" cap="flat" cmpd="sng" algn="ctr">
                <a:solidFill>
                  <a:srgbClr val="FF0000"/>
                </a:solidFill>
                <a:round/>
              </a:ln>
              <a:effectLst/>
            </c:spPr>
            <c:extLst>
              <c:ext xmlns:c16="http://schemas.microsoft.com/office/drawing/2014/chart" uri="{C3380CC4-5D6E-409C-BE32-E72D297353CC}">
                <c16:uniqueId val="{00000001-80F6-8E4E-9802-6BDC13512AB2}"/>
              </c:ext>
            </c:extLst>
          </c:dPt>
          <c:dPt>
            <c:idx val="2"/>
            <c:invertIfNegative val="0"/>
            <c:bubble3D val="0"/>
            <c:spPr>
              <a:solidFill>
                <a:srgbClr val="FFFF00">
                  <a:alpha val="50000"/>
                </a:srgbClr>
              </a:solidFill>
              <a:ln w="12700" cap="flat" cmpd="sng" algn="ctr">
                <a:solidFill>
                  <a:srgbClr val="FFFF00"/>
                </a:solidFill>
                <a:round/>
              </a:ln>
              <a:effectLst/>
            </c:spPr>
            <c:extLst>
              <c:ext xmlns:c16="http://schemas.microsoft.com/office/drawing/2014/chart" uri="{C3380CC4-5D6E-409C-BE32-E72D297353CC}">
                <c16:uniqueId val="{00000002-80F6-8E4E-9802-6BDC13512AB2}"/>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'Weighted Scorecard'!$A$57:$A$59</c:f>
              <c:strCache>
                <c:ptCount val="3"/>
                <c:pt idx="0">
                  <c:v>Beverage Producer</c:v>
                </c:pt>
                <c:pt idx="1">
                  <c:v>Dairy Producer</c:v>
                </c:pt>
                <c:pt idx="2">
                  <c:v>Poultry Farm</c:v>
                </c:pt>
              </c:strCache>
            </c:strRef>
          </c:cat>
          <c:val>
            <c:numRef>
              <c:f>'Weighted Scorecard'!$E$57:$E$59</c:f>
              <c:numCache>
                <c:formatCode>General</c:formatCode>
                <c:ptCount val="3"/>
                <c:pt idx="0">
                  <c:v>75</c:v>
                </c:pt>
                <c:pt idx="1">
                  <c:v>68</c:v>
                </c:pt>
                <c:pt idx="2">
                  <c:v>76</c:v>
                </c:pt>
              </c:numCache>
            </c:numRef>
          </c:val>
          <c:extLst>
            <c:ext xmlns:c16="http://schemas.microsoft.com/office/drawing/2014/chart" uri="{C3380CC4-5D6E-409C-BE32-E72D297353CC}">
              <c16:uniqueId val="{00000007-C5CA-AC47-9CDE-5FDDE9E72B78}"/>
            </c:ext>
          </c:extLst>
        </c:ser>
        <c:dLbls>
          <c:dLblPos val="inEnd"/>
          <c:showLegendKey val="0"/>
          <c:showVal val="1"/>
          <c:showCatName val="0"/>
          <c:showSerName val="0"/>
          <c:showPercent val="0"/>
          <c:showBubbleSize val="0"/>
        </c:dLbls>
        <c:gapWidth val="65"/>
        <c:axId val="1656186303"/>
        <c:axId val="2071146991"/>
      </c:barChart>
      <c:catAx>
        <c:axId val="1656186303"/>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2071146991"/>
        <c:crosses val="autoZero"/>
        <c:auto val="1"/>
        <c:lblAlgn val="ctr"/>
        <c:lblOffset val="100"/>
        <c:noMultiLvlLbl val="0"/>
      </c:catAx>
      <c:valAx>
        <c:axId val="2071146991"/>
        <c:scaling>
          <c:orientation val="minMax"/>
          <c:max val="100"/>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165618630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solidFill>
        <a:schemeClr val="dk1">
          <a:lumMod val="25000"/>
          <a:lumOff val="7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'Weighted Scorecard'!$I$1:$M$1</c:f>
          <c:strCache>
            <c:ptCount val="5"/>
            <c:pt idx="0">
              <c:v>Beverage Producer</c:v>
            </c:pt>
          </c:strCache>
        </c:strRef>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23085445874833185"/>
          <c:y val="0.13327120930113759"/>
          <c:w val="0.54784090483059944"/>
          <c:h val="0.84037732522260422"/>
        </c:manualLayout>
      </c:layout>
      <c:radarChart>
        <c:radarStyle val="filled"/>
        <c:varyColors val="0"/>
        <c:ser>
          <c:idx val="0"/>
          <c:order val="0"/>
          <c:spPr>
            <a:solidFill>
              <a:srgbClr val="0070C0">
                <a:alpha val="50000"/>
              </a:srgbClr>
            </a:solidFill>
            <a:ln w="12700">
              <a:solidFill>
                <a:srgbClr val="0070C0"/>
              </a:solidFill>
            </a:ln>
            <a:effectLst/>
          </c:spPr>
          <c:cat>
            <c:strRef>
              <c:f>'Weighted Scorecard'!$A$51:$A$55</c:f>
              <c:strCache>
                <c:ptCount val="5"/>
                <c:pt idx="0">
                  <c:v>Environmental, Social &amp; Governance Impact</c:v>
                </c:pt>
                <c:pt idx="1">
                  <c:v>Economic Sustainability</c:v>
                </c:pt>
                <c:pt idx="2">
                  <c:v>Risk Management &amp;
Compliance</c:v>
                </c:pt>
                <c:pt idx="3">
                  <c:v>Financial Health</c:v>
                </c:pt>
                <c:pt idx="4">
                  <c:v>Credit Score</c:v>
                </c:pt>
              </c:strCache>
            </c:strRef>
          </c:cat>
          <c:val>
            <c:numRef>
              <c:f>'Weighted Scorecard'!$K$51:$K$55</c:f>
              <c:numCache>
                <c:formatCode>0</c:formatCode>
                <c:ptCount val="5"/>
                <c:pt idx="0">
                  <c:v>55</c:v>
                </c:pt>
                <c:pt idx="1">
                  <c:v>88</c:v>
                </c:pt>
                <c:pt idx="2">
                  <c:v>68</c:v>
                </c:pt>
                <c:pt idx="3">
                  <c:v>87</c:v>
                </c:pt>
                <c:pt idx="4">
                  <c:v>77</c:v>
                </c:pt>
              </c:numCache>
            </c:numRef>
          </c:val>
          <c:extLst>
            <c:ext xmlns:c16="http://schemas.microsoft.com/office/drawing/2014/chart" uri="{C3380CC4-5D6E-409C-BE32-E72D297353CC}">
              <c16:uniqueId val="{00000000-C6E7-2841-8D03-23213C915178}"/>
            </c:ext>
          </c:extLst>
        </c:ser>
        <c:dLbls>
          <c:showLegendKey val="0"/>
          <c:showVal val="0"/>
          <c:showCatName val="0"/>
          <c:showSerName val="0"/>
          <c:showPercent val="0"/>
          <c:showBubbleSize val="0"/>
        </c:dLbls>
        <c:axId val="18249792"/>
        <c:axId val="18231600"/>
      </c:radarChart>
      <c:catAx>
        <c:axId val="18249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8231600"/>
        <c:crosses val="autoZero"/>
        <c:auto val="1"/>
        <c:lblAlgn val="ctr"/>
        <c:lblOffset val="100"/>
        <c:noMultiLvlLbl val="0"/>
      </c:catAx>
      <c:valAx>
        <c:axId val="18231600"/>
        <c:scaling>
          <c:orientation val="minMax"/>
          <c:max val="100"/>
        </c:scaling>
        <c:delete val="0"/>
        <c:axPos val="l"/>
        <c:majorGridlines>
          <c:spPr>
            <a:ln w="6350" cap="flat" cmpd="sng" algn="ctr">
              <a:solidFill>
                <a:schemeClr val="bg1">
                  <a:lumMod val="75000"/>
                </a:schemeClr>
              </a:solidFill>
              <a:round/>
            </a:ln>
            <a:effectLst/>
          </c:spPr>
        </c:majorGridlines>
        <c:numFmt formatCode="0" sourceLinked="1"/>
        <c:majorTickMark val="none"/>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824979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filled"/>
        <c:varyColors val="0"/>
        <c:ser>
          <c:idx val="0"/>
          <c:order val="0"/>
          <c:spPr>
            <a:solidFill>
              <a:schemeClr val="accent1"/>
            </a:solidFill>
            <a:ln>
              <a:noFill/>
            </a:ln>
            <a:effectLst/>
          </c:spPr>
          <c:cat>
            <c:strRef>
              <c:f>'Weighted Scorecard'!$A$51:$A$55</c:f>
              <c:strCache>
                <c:ptCount val="5"/>
                <c:pt idx="0">
                  <c:v>Environmental, Social &amp; Governance Impact</c:v>
                </c:pt>
                <c:pt idx="1">
                  <c:v>Economic Sustainability</c:v>
                </c:pt>
                <c:pt idx="2">
                  <c:v>Risk Management &amp;
Compliance</c:v>
                </c:pt>
                <c:pt idx="3">
                  <c:v>Financial Health</c:v>
                </c:pt>
                <c:pt idx="4">
                  <c:v>Credit Score</c:v>
                </c:pt>
              </c:strCache>
            </c:strRef>
          </c:cat>
          <c:val>
            <c:numRef>
              <c:f>'Weighted Scorecard'!#REF!</c:f>
              <c:numCache>
                <c:formatCode>General</c:formatCode>
                <c:ptCount val="1"/>
                <c:pt idx="0">
                  <c:v>1</c:v>
                </c:pt>
              </c:numCache>
            </c:numRef>
          </c:val>
          <c:extLst>
            <c:ext xmlns:c16="http://schemas.microsoft.com/office/drawing/2014/chart" uri="{C3380CC4-5D6E-409C-BE32-E72D297353CC}">
              <c16:uniqueId val="{00000000-043E-F64D-B65E-22394F6AF87D}"/>
            </c:ext>
          </c:extLst>
        </c:ser>
        <c:dLbls>
          <c:showLegendKey val="0"/>
          <c:showVal val="0"/>
          <c:showCatName val="0"/>
          <c:showSerName val="0"/>
          <c:showPercent val="0"/>
          <c:showBubbleSize val="0"/>
        </c:dLbls>
        <c:axId val="18249792"/>
        <c:axId val="18231600"/>
      </c:radarChart>
      <c:catAx>
        <c:axId val="18249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231600"/>
        <c:crosses val="autoZero"/>
        <c:auto val="1"/>
        <c:lblAlgn val="ctr"/>
        <c:lblOffset val="100"/>
        <c:noMultiLvlLbl val="0"/>
      </c:catAx>
      <c:valAx>
        <c:axId val="182316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24979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radarChart>
        <c:radarStyle val="fill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cat>
            <c:strRef>
              <c:f>'Weighted Scorecard'!$A$51:$A$55</c:f>
              <c:strCache>
                <c:ptCount val="5"/>
                <c:pt idx="0">
                  <c:v>Environmental, Social &amp; Governance Impact</c:v>
                </c:pt>
                <c:pt idx="1">
                  <c:v>Economic Sustainability</c:v>
                </c:pt>
                <c:pt idx="2">
                  <c:v>Risk Management &amp;
Compliance</c:v>
                </c:pt>
                <c:pt idx="3">
                  <c:v>Financial Health</c:v>
                </c:pt>
                <c:pt idx="4">
                  <c:v>Credit Score</c:v>
                </c:pt>
              </c:strCache>
            </c:strRef>
          </c:cat>
          <c:val>
            <c:numRef>
              <c:f>'Weighted Scorecard'!#REF!</c:f>
              <c:numCache>
                <c:formatCode>General</c:formatCode>
                <c:ptCount val="1"/>
                <c:pt idx="0">
                  <c:v>1</c:v>
                </c:pt>
              </c:numCache>
            </c:numRef>
          </c:val>
          <c:extLst>
            <c:ext xmlns:c16="http://schemas.microsoft.com/office/drawing/2014/chart" uri="{C3380CC4-5D6E-409C-BE32-E72D297353CC}">
              <c16:uniqueId val="{00000000-4601-FB46-8A73-45D00F285705}"/>
            </c:ext>
          </c:extLst>
        </c:ser>
        <c:dLbls>
          <c:showLegendKey val="0"/>
          <c:showVal val="0"/>
          <c:showCatName val="0"/>
          <c:showSerName val="0"/>
          <c:showPercent val="0"/>
          <c:showBubbleSize val="0"/>
        </c:dLbls>
        <c:axId val="18249792"/>
        <c:axId val="18231600"/>
      </c:radarChart>
      <c:catAx>
        <c:axId val="18249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18231600"/>
        <c:crosses val="autoZero"/>
        <c:auto val="1"/>
        <c:lblAlgn val="ctr"/>
        <c:lblOffset val="100"/>
        <c:noMultiLvlLbl val="0"/>
      </c:catAx>
      <c:valAx>
        <c:axId val="182316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1824979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filled"/>
        <c:varyColors val="0"/>
        <c:ser>
          <c:idx val="0"/>
          <c:order val="0"/>
          <c:spPr>
            <a:solidFill>
              <a:schemeClr val="accent1"/>
            </a:solidFill>
            <a:ln>
              <a:noFill/>
            </a:ln>
            <a:effectLst/>
          </c:spPr>
          <c:cat>
            <c:strRef>
              <c:f>'Weighted Scorecard'!$A$51:$A$55</c:f>
              <c:strCache>
                <c:ptCount val="5"/>
                <c:pt idx="0">
                  <c:v>Environmental, Social &amp; Governance Impact</c:v>
                </c:pt>
                <c:pt idx="1">
                  <c:v>Economic Sustainability</c:v>
                </c:pt>
                <c:pt idx="2">
                  <c:v>Risk Management &amp;
Compliance</c:v>
                </c:pt>
                <c:pt idx="3">
                  <c:v>Financial Health</c:v>
                </c:pt>
                <c:pt idx="4">
                  <c:v>Credit Score</c:v>
                </c:pt>
              </c:strCache>
            </c:strRef>
          </c:cat>
          <c:val>
            <c:numRef>
              <c:f>'Weighted Scorecard'!#REF!</c:f>
              <c:numCache>
                <c:formatCode>General</c:formatCode>
                <c:ptCount val="1"/>
                <c:pt idx="0">
                  <c:v>1</c:v>
                </c:pt>
              </c:numCache>
            </c:numRef>
          </c:val>
          <c:extLst>
            <c:ext xmlns:c16="http://schemas.microsoft.com/office/drawing/2014/chart" uri="{C3380CC4-5D6E-409C-BE32-E72D297353CC}">
              <c16:uniqueId val="{00000000-CB76-654F-864E-B12DA584CEC4}"/>
            </c:ext>
          </c:extLst>
        </c:ser>
        <c:dLbls>
          <c:showLegendKey val="0"/>
          <c:showVal val="0"/>
          <c:showCatName val="0"/>
          <c:showSerName val="0"/>
          <c:showPercent val="0"/>
          <c:showBubbleSize val="0"/>
        </c:dLbls>
        <c:axId val="18249792"/>
        <c:axId val="18231600"/>
      </c:radarChart>
      <c:catAx>
        <c:axId val="18249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231600"/>
        <c:crosses val="autoZero"/>
        <c:auto val="1"/>
        <c:lblAlgn val="ctr"/>
        <c:lblOffset val="100"/>
        <c:noMultiLvlLbl val="0"/>
      </c:catAx>
      <c:valAx>
        <c:axId val="182316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24979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'Weighted Scorecard'!$N$1:$R$1</c:f>
          <c:strCache>
            <c:ptCount val="5"/>
            <c:pt idx="0">
              <c:v>Dairy Producer</c:v>
            </c:pt>
          </c:strCache>
        </c:strRef>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23085445874833185"/>
          <c:y val="0.13327120930113759"/>
          <c:w val="0.54784090483059944"/>
          <c:h val="0.84037732522260422"/>
        </c:manualLayout>
      </c:layout>
      <c:radarChart>
        <c:radarStyle val="filled"/>
        <c:varyColors val="0"/>
        <c:ser>
          <c:idx val="0"/>
          <c:order val="0"/>
          <c:spPr>
            <a:solidFill>
              <a:srgbClr val="FF0000">
                <a:alpha val="50000"/>
              </a:srgbClr>
            </a:solidFill>
            <a:ln w="12700">
              <a:solidFill>
                <a:srgbClr val="FF0000"/>
              </a:solidFill>
            </a:ln>
            <a:effectLst/>
          </c:spPr>
          <c:cat>
            <c:strRef>
              <c:f>'Weighted Scorecard'!$A$51:$A$55</c:f>
              <c:strCache>
                <c:ptCount val="5"/>
                <c:pt idx="0">
                  <c:v>Environmental, Social &amp; Governance Impact</c:v>
                </c:pt>
                <c:pt idx="1">
                  <c:v>Economic Sustainability</c:v>
                </c:pt>
                <c:pt idx="2">
                  <c:v>Risk Management &amp;
Compliance</c:v>
                </c:pt>
                <c:pt idx="3">
                  <c:v>Financial Health</c:v>
                </c:pt>
                <c:pt idx="4">
                  <c:v>Credit Score</c:v>
                </c:pt>
              </c:strCache>
            </c:strRef>
          </c:cat>
          <c:val>
            <c:numRef>
              <c:f>'Weighted Scorecard'!$P$51:$P$55</c:f>
              <c:numCache>
                <c:formatCode>0</c:formatCode>
                <c:ptCount val="5"/>
                <c:pt idx="0">
                  <c:v>80</c:v>
                </c:pt>
                <c:pt idx="1">
                  <c:v>57</c:v>
                </c:pt>
                <c:pt idx="2">
                  <c:v>55</c:v>
                </c:pt>
                <c:pt idx="3">
                  <c:v>70</c:v>
                </c:pt>
                <c:pt idx="4">
                  <c:v>67</c:v>
                </c:pt>
              </c:numCache>
            </c:numRef>
          </c:val>
          <c:extLst>
            <c:ext xmlns:c16="http://schemas.microsoft.com/office/drawing/2014/chart" uri="{C3380CC4-5D6E-409C-BE32-E72D297353CC}">
              <c16:uniqueId val="{00000000-C4B0-6C41-95DE-50BAE0AF89D8}"/>
            </c:ext>
          </c:extLst>
        </c:ser>
        <c:dLbls>
          <c:showLegendKey val="0"/>
          <c:showVal val="0"/>
          <c:showCatName val="0"/>
          <c:showSerName val="0"/>
          <c:showPercent val="0"/>
          <c:showBubbleSize val="0"/>
        </c:dLbls>
        <c:axId val="18249792"/>
        <c:axId val="18231600"/>
      </c:radarChart>
      <c:catAx>
        <c:axId val="18249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8231600"/>
        <c:crosses val="autoZero"/>
        <c:auto val="1"/>
        <c:lblAlgn val="ctr"/>
        <c:lblOffset val="100"/>
        <c:noMultiLvlLbl val="0"/>
      </c:catAx>
      <c:valAx>
        <c:axId val="18231600"/>
        <c:scaling>
          <c:orientation val="minMax"/>
          <c:max val="100"/>
        </c:scaling>
        <c:delete val="0"/>
        <c:axPos val="l"/>
        <c:majorGridlines>
          <c:spPr>
            <a:ln w="6350" cap="flat" cmpd="sng" algn="ctr">
              <a:solidFill>
                <a:schemeClr val="bg1">
                  <a:lumMod val="75000"/>
                </a:schemeClr>
              </a:solidFill>
              <a:round/>
            </a:ln>
            <a:effectLst/>
          </c:spPr>
        </c:majorGridlines>
        <c:numFmt formatCode="0" sourceLinked="1"/>
        <c:majorTickMark val="none"/>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824979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'Weighted Scorecard'!$S$1:$W$1</c:f>
          <c:strCache>
            <c:ptCount val="5"/>
            <c:pt idx="0">
              <c:v>Poultry Farm</c:v>
            </c:pt>
          </c:strCache>
        </c:strRef>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23085445874833185"/>
          <c:y val="0.13327120930113759"/>
          <c:w val="0.54784090483059944"/>
          <c:h val="0.84037732522260422"/>
        </c:manualLayout>
      </c:layout>
      <c:radarChart>
        <c:radarStyle val="filled"/>
        <c:varyColors val="0"/>
        <c:ser>
          <c:idx val="0"/>
          <c:order val="0"/>
          <c:spPr>
            <a:solidFill>
              <a:srgbClr val="FFFF00">
                <a:alpha val="50000"/>
              </a:srgbClr>
            </a:solidFill>
            <a:ln w="12700">
              <a:solidFill>
                <a:srgbClr val="FFFF00"/>
              </a:solidFill>
            </a:ln>
            <a:effectLst/>
          </c:spPr>
          <c:cat>
            <c:strRef>
              <c:f>'Weighted Scorecard'!$A$51:$A$55</c:f>
              <c:strCache>
                <c:ptCount val="5"/>
                <c:pt idx="0">
                  <c:v>Environmental, Social &amp; Governance Impact</c:v>
                </c:pt>
                <c:pt idx="1">
                  <c:v>Economic Sustainability</c:v>
                </c:pt>
                <c:pt idx="2">
                  <c:v>Risk Management &amp;
Compliance</c:v>
                </c:pt>
                <c:pt idx="3">
                  <c:v>Financial Health</c:v>
                </c:pt>
                <c:pt idx="4">
                  <c:v>Credit Score</c:v>
                </c:pt>
              </c:strCache>
            </c:strRef>
          </c:cat>
          <c:val>
            <c:numRef>
              <c:f>'Weighted Scorecard'!$U$51:$U$55</c:f>
              <c:numCache>
                <c:formatCode>0</c:formatCode>
                <c:ptCount val="5"/>
                <c:pt idx="0">
                  <c:v>92</c:v>
                </c:pt>
                <c:pt idx="1">
                  <c:v>67</c:v>
                </c:pt>
                <c:pt idx="2">
                  <c:v>88</c:v>
                </c:pt>
                <c:pt idx="3">
                  <c:v>80</c:v>
                </c:pt>
                <c:pt idx="4">
                  <c:v>60</c:v>
                </c:pt>
              </c:numCache>
            </c:numRef>
          </c:val>
          <c:extLst>
            <c:ext xmlns:c16="http://schemas.microsoft.com/office/drawing/2014/chart" uri="{C3380CC4-5D6E-409C-BE32-E72D297353CC}">
              <c16:uniqueId val="{00000000-1BD8-B247-A57C-FF70531BA431}"/>
            </c:ext>
          </c:extLst>
        </c:ser>
        <c:dLbls>
          <c:showLegendKey val="0"/>
          <c:showVal val="0"/>
          <c:showCatName val="0"/>
          <c:showSerName val="0"/>
          <c:showPercent val="0"/>
          <c:showBubbleSize val="0"/>
        </c:dLbls>
        <c:axId val="18249792"/>
        <c:axId val="18231600"/>
      </c:radarChart>
      <c:catAx>
        <c:axId val="18249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8231600"/>
        <c:crosses val="autoZero"/>
        <c:auto val="1"/>
        <c:lblAlgn val="ctr"/>
        <c:lblOffset val="100"/>
        <c:noMultiLvlLbl val="0"/>
      </c:catAx>
      <c:valAx>
        <c:axId val="18231600"/>
        <c:scaling>
          <c:orientation val="minMax"/>
          <c:max val="100"/>
        </c:scaling>
        <c:delete val="0"/>
        <c:axPos val="l"/>
        <c:majorGridlines>
          <c:spPr>
            <a:ln w="6350" cap="flat" cmpd="sng" algn="ctr">
              <a:solidFill>
                <a:schemeClr val="bg1">
                  <a:lumMod val="75000"/>
                </a:schemeClr>
              </a:solidFill>
              <a:round/>
            </a:ln>
            <a:effectLst/>
          </c:spPr>
        </c:majorGridlines>
        <c:numFmt formatCode="0" sourceLinked="1"/>
        <c:majorTickMark val="none"/>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824979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filled"/>
        <c:varyColors val="0"/>
        <c:ser>
          <c:idx val="0"/>
          <c:order val="0"/>
          <c:spPr>
            <a:solidFill>
              <a:schemeClr val="accent1"/>
            </a:solidFill>
            <a:ln>
              <a:noFill/>
            </a:ln>
            <a:effectLst/>
          </c:spPr>
          <c:cat>
            <c:strRef>
              <c:f>'Weighted Scorecard'!$A$51:$A$55</c:f>
              <c:strCache>
                <c:ptCount val="5"/>
                <c:pt idx="0">
                  <c:v>Environmental, Social &amp; Governance Impact</c:v>
                </c:pt>
                <c:pt idx="1">
                  <c:v>Economic Sustainability</c:v>
                </c:pt>
                <c:pt idx="2">
                  <c:v>Risk Management &amp;
Compliance</c:v>
                </c:pt>
                <c:pt idx="3">
                  <c:v>Financial Health</c:v>
                </c:pt>
                <c:pt idx="4">
                  <c:v>Credit Score</c:v>
                </c:pt>
              </c:strCache>
            </c:strRef>
          </c:cat>
          <c:val>
            <c:numRef>
              <c:f>'Weighted Scorecard'!#REF!</c:f>
              <c:numCache>
                <c:formatCode>General</c:formatCode>
                <c:ptCount val="1"/>
                <c:pt idx="0">
                  <c:v>1</c:v>
                </c:pt>
              </c:numCache>
            </c:numRef>
          </c:val>
          <c:extLst>
            <c:ext xmlns:c16="http://schemas.microsoft.com/office/drawing/2014/chart" uri="{C3380CC4-5D6E-409C-BE32-E72D297353CC}">
              <c16:uniqueId val="{00000000-580C-834F-8302-E73490F139A1}"/>
            </c:ext>
          </c:extLst>
        </c:ser>
        <c:dLbls>
          <c:showLegendKey val="0"/>
          <c:showVal val="0"/>
          <c:showCatName val="0"/>
          <c:showSerName val="0"/>
          <c:showPercent val="0"/>
          <c:showBubbleSize val="0"/>
        </c:dLbls>
        <c:axId val="18249792"/>
        <c:axId val="18231600"/>
      </c:radarChart>
      <c:catAx>
        <c:axId val="18249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231600"/>
        <c:crosses val="autoZero"/>
        <c:auto val="1"/>
        <c:lblAlgn val="ctr"/>
        <c:lblOffset val="100"/>
        <c:noMultiLvlLbl val="0"/>
      </c:catAx>
      <c:valAx>
        <c:axId val="182316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24979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filled"/>
        <c:varyColors val="0"/>
        <c:ser>
          <c:idx val="0"/>
          <c:order val="0"/>
          <c:spPr>
            <a:solidFill>
              <a:schemeClr val="accent1"/>
            </a:solidFill>
            <a:ln>
              <a:noFill/>
            </a:ln>
            <a:effectLst/>
          </c:spPr>
          <c:cat>
            <c:strRef>
              <c:f>'Weighted Scorecard'!$A$51:$A$55</c:f>
              <c:strCache>
                <c:ptCount val="5"/>
                <c:pt idx="0">
                  <c:v>Environmental, Social &amp; Governance Impact</c:v>
                </c:pt>
                <c:pt idx="1">
                  <c:v>Economic Sustainability</c:v>
                </c:pt>
                <c:pt idx="2">
                  <c:v>Risk Management &amp;
Compliance</c:v>
                </c:pt>
                <c:pt idx="3">
                  <c:v>Financial Health</c:v>
                </c:pt>
                <c:pt idx="4">
                  <c:v>Credit Score</c:v>
                </c:pt>
              </c:strCache>
            </c:strRef>
          </c:cat>
          <c:val>
            <c:numRef>
              <c:f>'Weighted Scorecard'!#REF!</c:f>
              <c:numCache>
                <c:formatCode>General</c:formatCode>
                <c:ptCount val="1"/>
                <c:pt idx="0">
                  <c:v>1</c:v>
                </c:pt>
              </c:numCache>
            </c:numRef>
          </c:val>
          <c:extLst>
            <c:ext xmlns:c16="http://schemas.microsoft.com/office/drawing/2014/chart" uri="{C3380CC4-5D6E-409C-BE32-E72D297353CC}">
              <c16:uniqueId val="{00000000-F2FC-4315-B6E0-62C3838130F6}"/>
            </c:ext>
          </c:extLst>
        </c:ser>
        <c:dLbls>
          <c:showLegendKey val="0"/>
          <c:showVal val="0"/>
          <c:showCatName val="0"/>
          <c:showSerName val="0"/>
          <c:showPercent val="0"/>
          <c:showBubbleSize val="0"/>
        </c:dLbls>
        <c:axId val="190144320"/>
        <c:axId val="1894070432"/>
      </c:radarChart>
      <c:catAx>
        <c:axId val="190144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94070432"/>
        <c:crosses val="autoZero"/>
        <c:auto val="1"/>
        <c:lblAlgn val="ctr"/>
        <c:lblOffset val="100"/>
        <c:noMultiLvlLbl val="0"/>
      </c:catAx>
      <c:valAx>
        <c:axId val="18940704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014432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10.xml.rels><?xml version="1.0" encoding="UTF-8" standalone="yes"?>
<Relationships xmlns="http://schemas.openxmlformats.org/package/2006/relationships"><Relationship Id="rId1" Type="http://schemas.openxmlformats.org/officeDocument/2006/relationships/drawing" Target="../drawings/drawing16.xml"/></Relationships>
</file>

<file path=xl/chartsheets/_rels/sheet11.xml.rels><?xml version="1.0" encoding="UTF-8" standalone="yes"?>
<Relationships xmlns="http://schemas.openxmlformats.org/package/2006/relationships"><Relationship Id="rId1" Type="http://schemas.openxmlformats.org/officeDocument/2006/relationships/drawing" Target="../drawings/drawing17.xml"/></Relationships>
</file>

<file path=xl/chartsheets/_rels/sheet12.xml.rels><?xml version="1.0" encoding="UTF-8" standalone="yes"?>
<Relationships xmlns="http://schemas.openxmlformats.org/package/2006/relationships"><Relationship Id="rId1" Type="http://schemas.openxmlformats.org/officeDocument/2006/relationships/drawing" Target="../drawings/drawing18.xml"/></Relationships>
</file>

<file path=xl/chartsheets/_rels/sheet13.xml.rels><?xml version="1.0" encoding="UTF-8" standalone="yes"?>
<Relationships xmlns="http://schemas.openxmlformats.org/package/2006/relationships"><Relationship Id="rId1" Type="http://schemas.openxmlformats.org/officeDocument/2006/relationships/drawing" Target="../drawings/drawing19.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8.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9.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10.xml"/></Relationships>
</file>

<file path=xl/chartsheets/_rels/sheet9.xml.rels><?xml version="1.0" encoding="UTF-8" standalone="yes"?>
<Relationships xmlns="http://schemas.openxmlformats.org/package/2006/relationships"><Relationship Id="rId1" Type="http://schemas.openxmlformats.org/officeDocument/2006/relationships/drawing" Target="../drawings/drawing15.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4E12A737-E8F8-E744-B50A-87CAA7777F4F}">
  <sheetPr/>
  <sheetViews>
    <sheetView zoomScale="194" workbookViewId="0" zoomToFit="1"/>
  </sheetViews>
  <pageMargins left="0.7" right="0.7" top="0.75" bottom="0.75" header="0.3" footer="0.3"/>
  <drawing r:id="rId1"/>
</chartsheet>
</file>

<file path=xl/chartsheets/sheet10.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A1399E37-DE65-44DC-8DDC-6C691EF1A7DF}">
  <sheetPr/>
  <sheetViews>
    <sheetView zoomScale="194" workbookViewId="0" zoomToFit="1"/>
  </sheetViews>
  <pageMargins left="0.7" right="0.7" top="0.75" bottom="0.75" header="0.3" footer="0.3"/>
  <drawing r:id="rId1"/>
</chartsheet>
</file>

<file path=xl/chartsheets/sheet1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68198BCF-4652-4E94-B59B-E6DFCC9AC21C}">
  <sheetPr/>
  <sheetViews>
    <sheetView zoomScale="194" workbookViewId="0" zoomToFit="1"/>
  </sheetViews>
  <pageMargins left="0.7" right="0.7" top="0.75" bottom="0.75" header="0.3" footer="0.3"/>
  <drawing r:id="rId1"/>
</chartsheet>
</file>

<file path=xl/chartsheets/sheet1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36EB3DD8-D370-B64A-8F7A-E066D312EF8F}">
  <sheetPr/>
  <sheetViews>
    <sheetView zoomScale="180" workbookViewId="0"/>
  </sheetViews>
  <pageMargins left="0.7" right="0.7" top="0.75" bottom="0.75" header="0.3" footer="0.3"/>
  <pageSetup paperSize="9" orientation="landscape" horizontalDpi="0" verticalDpi="0"/>
  <drawing r:id="rId1"/>
</chartsheet>
</file>

<file path=xl/chartsheets/sheet1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9A753884-7373-C64B-9738-03CC71702145}">
  <sheetPr/>
  <sheetViews>
    <sheetView zoomScale="180" workbookViewId="0"/>
  </sheetViews>
  <sheetProtection content="1" objects="1"/>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3C2DE226-59B8-484F-8489-8459F5C65E3C}">
  <sheetPr/>
  <sheetViews>
    <sheetView zoomScale="180" workbookViewId="0"/>
  </sheetViews>
  <sheetProtection content="1" objects="1"/>
  <pageMargins left="0.7" right="0.7" top="0.75" bottom="0.75" header="0.3" footer="0.3"/>
  <pageSetup paperSize="9" orientation="landscape" horizontalDpi="0" verticalDpi="0"/>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9B45A1CB-2B8F-1A48-B26A-879D0FE2CEC8}">
  <sheetPr/>
  <sheetViews>
    <sheetView zoomScale="19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BB49A7A-C83F-5148-9F52-73A3811D8108}">
  <sheetPr/>
  <sheetViews>
    <sheetView zoomScale="194" workbookViewId="0" zoomToFit="1"/>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1A36C8F1-D7FA-5D4B-8B43-03E7C0CAC363}">
  <sheetPr/>
  <sheetViews>
    <sheetView zoomScale="194" workbookViewId="0" zoomToFit="1"/>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31EE5137-CDC3-7A48-AD88-888458C9FEB3}">
  <sheetPr/>
  <sheetViews>
    <sheetView zoomScale="180" workbookViewId="0"/>
  </sheetViews>
  <sheetProtection content="1" objects="1"/>
  <pageMargins left="0.7" right="0.7" top="0.75" bottom="0.75" header="0.3" footer="0.3"/>
  <pageSetup paperSize="9" orientation="landscape" horizontalDpi="0" verticalDpi="0"/>
  <drawing r:id="rId1"/>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D090C5C7-3E8C-8646-893C-15454CA6A280}">
  <sheetPr/>
  <sheetViews>
    <sheetView zoomScale="180" workbookViewId="0"/>
  </sheetViews>
  <sheetProtection content="1" objects="1"/>
  <pageMargins left="0.7" right="0.7" top="0.75" bottom="0.75" header="0.3" footer="0.3"/>
  <drawing r:id="rId1"/>
</chartsheet>
</file>

<file path=xl/chartsheets/sheet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61E2D72D-62A0-8340-9B60-1BDC2AF437E1}">
  <sheetPr/>
  <sheetViews>
    <sheetView zoomScale="194" workbookViewId="0" zoomToFit="1"/>
  </sheetViews>
  <pageMargins left="0.7" right="0.7" top="0.75" bottom="0.75" header="0.3" footer="0.3"/>
  <drawing r:id="rId1"/>
</chartsheet>
</file>

<file path=xl/chartsheets/sheet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4ACC770F-0A2E-45A0-BF9D-BE29811546C4}">
  <sheetPr/>
  <sheetViews>
    <sheetView zoomScale="19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26</xdr:row>
      <xdr:rowOff>152400</xdr:rowOff>
    </xdr:from>
    <xdr:to>
      <xdr:col>2</xdr:col>
      <xdr:colOff>601744</xdr:colOff>
      <xdr:row>34</xdr:row>
      <xdr:rowOff>175051</xdr:rowOff>
    </xdr:to>
    <xdr:pic>
      <xdr:nvPicPr>
        <xdr:cNvPr id="2" name="Picture 1" descr="Logo, company name&#10;&#10;Description automatically generated">
          <a:extLst>
            <a:ext uri="{FF2B5EF4-FFF2-40B4-BE49-F238E27FC236}">
              <a16:creationId xmlns:a16="http://schemas.microsoft.com/office/drawing/2014/main" id="{B6AD05F6-05FA-D897-1A8A-1867D12F20C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092700"/>
          <a:ext cx="2430544" cy="1445051"/>
        </a:xfrm>
        <a:prstGeom prst="rect">
          <a:avLst/>
        </a:prstGeom>
      </xdr:spPr>
    </xdr:pic>
    <xdr:clientData/>
  </xdr:twoCellAnchor>
  <xdr:twoCellAnchor editAs="oneCell">
    <xdr:from>
      <xdr:col>2</xdr:col>
      <xdr:colOff>796729</xdr:colOff>
      <xdr:row>28</xdr:row>
      <xdr:rowOff>94411</xdr:rowOff>
    </xdr:from>
    <xdr:to>
      <xdr:col>5</xdr:col>
      <xdr:colOff>2035</xdr:colOff>
      <xdr:row>34</xdr:row>
      <xdr:rowOff>53824</xdr:rowOff>
    </xdr:to>
    <xdr:pic>
      <xdr:nvPicPr>
        <xdr:cNvPr id="3" name="Picture 2" descr="Text&#10;&#10;Description automatically generated">
          <a:extLst>
            <a:ext uri="{FF2B5EF4-FFF2-40B4-BE49-F238E27FC236}">
              <a16:creationId xmlns:a16="http://schemas.microsoft.com/office/drawing/2014/main" id="{3169E890-94FF-328C-3BBB-4758533DED6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47729" y="4920411"/>
          <a:ext cx="1948506" cy="1026213"/>
        </a:xfrm>
        <a:prstGeom prst="rect">
          <a:avLst/>
        </a:prstGeom>
      </xdr:spPr>
    </xdr:pic>
    <xdr:clientData/>
  </xdr:twoCellAnchor>
  <xdr:twoCellAnchor editAs="oneCell">
    <xdr:from>
      <xdr:col>0</xdr:col>
      <xdr:colOff>12700</xdr:colOff>
      <xdr:row>15</xdr:row>
      <xdr:rowOff>155754</xdr:rowOff>
    </xdr:from>
    <xdr:to>
      <xdr:col>2</xdr:col>
      <xdr:colOff>444500</xdr:colOff>
      <xdr:row>19</xdr:row>
      <xdr:rowOff>126999</xdr:rowOff>
    </xdr:to>
    <xdr:pic>
      <xdr:nvPicPr>
        <xdr:cNvPr id="5" name="Picture 4">
          <a:extLst>
            <a:ext uri="{FF2B5EF4-FFF2-40B4-BE49-F238E27FC236}">
              <a16:creationId xmlns:a16="http://schemas.microsoft.com/office/drawing/2014/main" id="{21885D4B-03ED-4E47-9BA9-7EDB740F139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700" y="2670354"/>
          <a:ext cx="2260600" cy="68244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absoluteAnchor>
    <xdr:pos x="0" y="0"/>
    <xdr:ext cx="9308969" cy="6068505"/>
    <xdr:graphicFrame macro="">
      <xdr:nvGraphicFramePr>
        <xdr:cNvPr id="2" name="Chart 1">
          <a:extLst>
            <a:ext uri="{FF2B5EF4-FFF2-40B4-BE49-F238E27FC236}">
              <a16:creationId xmlns:a16="http://schemas.microsoft.com/office/drawing/2014/main" id="{A6EDB462-C7A6-A049-8E07-AE569511C0C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xdr:wsDr xmlns:xdr="http://schemas.openxmlformats.org/drawingml/2006/spreadsheetDrawing" xmlns:a="http://schemas.openxmlformats.org/drawingml/2006/main">
  <xdr:twoCellAnchor>
    <xdr:from>
      <xdr:col>5</xdr:col>
      <xdr:colOff>411480</xdr:colOff>
      <xdr:row>0</xdr:row>
      <xdr:rowOff>0</xdr:rowOff>
    </xdr:from>
    <xdr:to>
      <xdr:col>15</xdr:col>
      <xdr:colOff>480060</xdr:colOff>
      <xdr:row>31</xdr:row>
      <xdr:rowOff>144780</xdr:rowOff>
    </xdr:to>
    <xdr:graphicFrame macro="">
      <xdr:nvGraphicFramePr>
        <xdr:cNvPr id="2" name="Chart 1">
          <a:extLst>
            <a:ext uri="{FF2B5EF4-FFF2-40B4-BE49-F238E27FC236}">
              <a16:creationId xmlns:a16="http://schemas.microsoft.com/office/drawing/2014/main" id="{596AD24D-AE1D-4128-8526-692F45E25A7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5</xdr:col>
      <xdr:colOff>411480</xdr:colOff>
      <xdr:row>0</xdr:row>
      <xdr:rowOff>0</xdr:rowOff>
    </xdr:from>
    <xdr:to>
      <xdr:col>15</xdr:col>
      <xdr:colOff>480060</xdr:colOff>
      <xdr:row>31</xdr:row>
      <xdr:rowOff>144780</xdr:rowOff>
    </xdr:to>
    <xdr:graphicFrame macro="">
      <xdr:nvGraphicFramePr>
        <xdr:cNvPr id="2" name="Chart 1">
          <a:extLst>
            <a:ext uri="{FF2B5EF4-FFF2-40B4-BE49-F238E27FC236}">
              <a16:creationId xmlns:a16="http://schemas.microsoft.com/office/drawing/2014/main" id="{A94CE507-B101-45C2-8A82-DFCC3E7434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5</xdr:col>
      <xdr:colOff>411480</xdr:colOff>
      <xdr:row>0</xdr:row>
      <xdr:rowOff>0</xdr:rowOff>
    </xdr:from>
    <xdr:to>
      <xdr:col>15</xdr:col>
      <xdr:colOff>480060</xdr:colOff>
      <xdr:row>31</xdr:row>
      <xdr:rowOff>144780</xdr:rowOff>
    </xdr:to>
    <xdr:graphicFrame macro="">
      <xdr:nvGraphicFramePr>
        <xdr:cNvPr id="2" name="Chart 1">
          <a:extLst>
            <a:ext uri="{FF2B5EF4-FFF2-40B4-BE49-F238E27FC236}">
              <a16:creationId xmlns:a16="http://schemas.microsoft.com/office/drawing/2014/main" id="{0D331882-21CE-4ADE-85E3-AA3DB21985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5</xdr:col>
      <xdr:colOff>411480</xdr:colOff>
      <xdr:row>0</xdr:row>
      <xdr:rowOff>0</xdr:rowOff>
    </xdr:from>
    <xdr:to>
      <xdr:col>15</xdr:col>
      <xdr:colOff>480060</xdr:colOff>
      <xdr:row>31</xdr:row>
      <xdr:rowOff>144780</xdr:rowOff>
    </xdr:to>
    <xdr:graphicFrame macro="">
      <xdr:nvGraphicFramePr>
        <xdr:cNvPr id="2" name="Chart 1">
          <a:extLst>
            <a:ext uri="{FF2B5EF4-FFF2-40B4-BE49-F238E27FC236}">
              <a16:creationId xmlns:a16="http://schemas.microsoft.com/office/drawing/2014/main" id="{80878A34-5D40-4FF7-BB8C-BA7B8008AD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absoluteAnchor>
    <xdr:pos x="0" y="0"/>
    <xdr:ext cx="9308969" cy="6068505"/>
    <xdr:graphicFrame macro="">
      <xdr:nvGraphicFramePr>
        <xdr:cNvPr id="2" name="Chart 1">
          <a:extLst>
            <a:ext uri="{FF2B5EF4-FFF2-40B4-BE49-F238E27FC236}">
              <a16:creationId xmlns:a16="http://schemas.microsoft.com/office/drawing/2014/main" id="{84CE10F1-25ED-4E0E-BBE5-4A45CC95EFB5}"/>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xdr:wsDr xmlns:xdr="http://schemas.openxmlformats.org/drawingml/2006/spreadsheetDrawing" xmlns:a="http://schemas.openxmlformats.org/drawingml/2006/main">
  <xdr:absoluteAnchor>
    <xdr:pos x="0" y="0"/>
    <xdr:ext cx="9308969" cy="6068505"/>
    <xdr:graphicFrame macro="">
      <xdr:nvGraphicFramePr>
        <xdr:cNvPr id="2" name="Chart 1">
          <a:extLst>
            <a:ext uri="{FF2B5EF4-FFF2-40B4-BE49-F238E27FC236}">
              <a16:creationId xmlns:a16="http://schemas.microsoft.com/office/drawing/2014/main" id="{3B90B438-CC44-4C74-B575-BF3186BAB4E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7.xml><?xml version="1.0" encoding="utf-8"?>
<xdr:wsDr xmlns:xdr="http://schemas.openxmlformats.org/drawingml/2006/spreadsheetDrawing" xmlns:a="http://schemas.openxmlformats.org/drawingml/2006/main">
  <xdr:absoluteAnchor>
    <xdr:pos x="0" y="0"/>
    <xdr:ext cx="9308969" cy="6068505"/>
    <xdr:graphicFrame macro="">
      <xdr:nvGraphicFramePr>
        <xdr:cNvPr id="2" name="Chart 1">
          <a:extLst>
            <a:ext uri="{FF2B5EF4-FFF2-40B4-BE49-F238E27FC236}">
              <a16:creationId xmlns:a16="http://schemas.microsoft.com/office/drawing/2014/main" id="{B5B10F76-1531-4812-95F6-3DCA9D35B1F3}"/>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xdr:wsDr xmlns:xdr="http://schemas.openxmlformats.org/drawingml/2006/spreadsheetDrawing" xmlns:a="http://schemas.openxmlformats.org/drawingml/2006/main">
  <xdr:absoluteAnchor>
    <xdr:pos x="0" y="0"/>
    <xdr:ext cx="9313333" cy="6074833"/>
    <xdr:graphicFrame macro="">
      <xdr:nvGraphicFramePr>
        <xdr:cNvPr id="2" name="Chart 1">
          <a:extLst>
            <a:ext uri="{FF2B5EF4-FFF2-40B4-BE49-F238E27FC236}">
              <a16:creationId xmlns:a16="http://schemas.microsoft.com/office/drawing/2014/main" id="{190227CA-9376-4F4D-937C-EBCB6052814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9.xml><?xml version="1.0" encoding="utf-8"?>
<xdr:wsDr xmlns:xdr="http://schemas.openxmlformats.org/drawingml/2006/spreadsheetDrawing" xmlns:a="http://schemas.openxmlformats.org/drawingml/2006/main">
  <xdr:absoluteAnchor>
    <xdr:pos x="0" y="0"/>
    <xdr:ext cx="9313333" cy="6074833"/>
    <xdr:graphicFrame macro="">
      <xdr:nvGraphicFramePr>
        <xdr:cNvPr id="2" name="Chart 1">
          <a:extLst>
            <a:ext uri="{FF2B5EF4-FFF2-40B4-BE49-F238E27FC236}">
              <a16:creationId xmlns:a16="http://schemas.microsoft.com/office/drawing/2014/main" id="{644B5A06-00D8-804E-BE45-347F445EF75E}"/>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1701800</xdr:colOff>
      <xdr:row>0</xdr:row>
      <xdr:rowOff>1011785</xdr:rowOff>
    </xdr:to>
    <xdr:pic>
      <xdr:nvPicPr>
        <xdr:cNvPr id="2" name="Picture 1" descr="Logo, company name&#10;&#10;Description automatically generated">
          <a:extLst>
            <a:ext uri="{FF2B5EF4-FFF2-40B4-BE49-F238E27FC236}">
              <a16:creationId xmlns:a16="http://schemas.microsoft.com/office/drawing/2014/main" id="{DF1C1A63-E745-DB41-BDC9-16B9ED0DB7F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01800" cy="1011785"/>
        </a:xfrm>
        <a:prstGeom prst="rect">
          <a:avLst/>
        </a:prstGeom>
      </xdr:spPr>
    </xdr:pic>
    <xdr:clientData/>
  </xdr:twoCellAnchor>
  <xdr:twoCellAnchor editAs="oneCell">
    <xdr:from>
      <xdr:col>0</xdr:col>
      <xdr:colOff>1660329</xdr:colOff>
      <xdr:row>0</xdr:row>
      <xdr:rowOff>373812</xdr:rowOff>
    </xdr:from>
    <xdr:to>
      <xdr:col>1</xdr:col>
      <xdr:colOff>979919</xdr:colOff>
      <xdr:row>0</xdr:row>
      <xdr:rowOff>1092338</xdr:rowOff>
    </xdr:to>
    <xdr:pic>
      <xdr:nvPicPr>
        <xdr:cNvPr id="3" name="Picture 2" descr="Text&#10;&#10;Description automatically generated">
          <a:extLst>
            <a:ext uri="{FF2B5EF4-FFF2-40B4-BE49-F238E27FC236}">
              <a16:creationId xmlns:a16="http://schemas.microsoft.com/office/drawing/2014/main" id="{95925AF8-A891-174B-A0F9-C6976E636C0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60329" y="373812"/>
          <a:ext cx="1364290" cy="718526"/>
        </a:xfrm>
        <a:prstGeom prst="rect">
          <a:avLst/>
        </a:prstGeom>
      </xdr:spPr>
    </xdr:pic>
    <xdr:clientData/>
  </xdr:twoCellAnchor>
  <xdr:twoCellAnchor editAs="oneCell">
    <xdr:from>
      <xdr:col>1</xdr:col>
      <xdr:colOff>5600700</xdr:colOff>
      <xdr:row>0</xdr:row>
      <xdr:rowOff>330200</xdr:rowOff>
    </xdr:from>
    <xdr:to>
      <xdr:col>1</xdr:col>
      <xdr:colOff>7183510</xdr:colOff>
      <xdr:row>0</xdr:row>
      <xdr:rowOff>808029</xdr:rowOff>
    </xdr:to>
    <xdr:pic>
      <xdr:nvPicPr>
        <xdr:cNvPr id="4" name="Picture 3">
          <a:extLst>
            <a:ext uri="{FF2B5EF4-FFF2-40B4-BE49-F238E27FC236}">
              <a16:creationId xmlns:a16="http://schemas.microsoft.com/office/drawing/2014/main" id="{10032B65-7DC6-C34A-A514-0820F2A9EC8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645400" y="330200"/>
          <a:ext cx="1582810" cy="4778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308969" cy="6068505"/>
    <xdr:graphicFrame macro="">
      <xdr:nvGraphicFramePr>
        <xdr:cNvPr id="2" name="Chart 1">
          <a:extLst>
            <a:ext uri="{FF2B5EF4-FFF2-40B4-BE49-F238E27FC236}">
              <a16:creationId xmlns:a16="http://schemas.microsoft.com/office/drawing/2014/main" id="{49A2A0D4-3BE8-E34D-B42C-7254E37DAB65}"/>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13333" cy="6074833"/>
    <xdr:graphicFrame macro="">
      <xdr:nvGraphicFramePr>
        <xdr:cNvPr id="2" name="Chart 1">
          <a:extLst>
            <a:ext uri="{FF2B5EF4-FFF2-40B4-BE49-F238E27FC236}">
              <a16:creationId xmlns:a16="http://schemas.microsoft.com/office/drawing/2014/main" id="{97ED023E-4D78-434D-8710-BABC7B7847E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308969" cy="6068505"/>
    <xdr:graphicFrame macro="">
      <xdr:nvGraphicFramePr>
        <xdr:cNvPr id="2" name="Chart 1">
          <a:extLst>
            <a:ext uri="{FF2B5EF4-FFF2-40B4-BE49-F238E27FC236}">
              <a16:creationId xmlns:a16="http://schemas.microsoft.com/office/drawing/2014/main" id="{E73746C7-BC85-E64A-A324-33E39EEDE88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308969" cy="6068505"/>
    <xdr:graphicFrame macro="">
      <xdr:nvGraphicFramePr>
        <xdr:cNvPr id="2" name="Chart 1">
          <a:extLst>
            <a:ext uri="{FF2B5EF4-FFF2-40B4-BE49-F238E27FC236}">
              <a16:creationId xmlns:a16="http://schemas.microsoft.com/office/drawing/2014/main" id="{E3AF2A51-13BB-7043-9845-5CF516D1E25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308969" cy="6068505"/>
    <xdr:graphicFrame macro="">
      <xdr:nvGraphicFramePr>
        <xdr:cNvPr id="2" name="Chart 1">
          <a:extLst>
            <a:ext uri="{FF2B5EF4-FFF2-40B4-BE49-F238E27FC236}">
              <a16:creationId xmlns:a16="http://schemas.microsoft.com/office/drawing/2014/main" id="{710065B2-EA26-9E49-814E-591ACCA8CCF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9313333" cy="6074833"/>
    <xdr:graphicFrame macro="">
      <xdr:nvGraphicFramePr>
        <xdr:cNvPr id="2" name="Chart 1">
          <a:extLst>
            <a:ext uri="{FF2B5EF4-FFF2-40B4-BE49-F238E27FC236}">
              <a16:creationId xmlns:a16="http://schemas.microsoft.com/office/drawing/2014/main" id="{4F2757E1-37ED-8944-BCC7-D23B6E9C5BB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9313333" cy="6074833"/>
    <xdr:graphicFrame macro="">
      <xdr:nvGraphicFramePr>
        <xdr:cNvPr id="2" name="Chart 1">
          <a:extLst>
            <a:ext uri="{FF2B5EF4-FFF2-40B4-BE49-F238E27FC236}">
              <a16:creationId xmlns:a16="http://schemas.microsoft.com/office/drawing/2014/main" id="{65F810A8-4C0B-6B4B-8763-AFAF42C8DD0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persons/person.xml><?xml version="1.0" encoding="utf-8"?>
<personList xmlns="http://schemas.microsoft.com/office/spreadsheetml/2018/threadedcomments" xmlns:x="http://schemas.openxmlformats.org/spreadsheetml/2006/main">
  <person displayName="Owice Hammad" id="{994BD631-D859-40F8-8C7D-4AE63CD5390E}" userId="Owice Hammad"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5" dT="2022-11-09T13:47:04.40" personId="{994BD631-D859-40F8-8C7D-4AE63CD5390E}" id="{159633CA-55D8-47F2-8B97-5AEE2EC49091}">
    <text>For Water Solutions company, we will look at the increase in treatment capacity as a "saving potential". This means:
Current capacity: 2000 m3/d
Projected capacity: 3000 m3/d
In addition to increased sludge treatment capacity</text>
  </threadedComment>
  <threadedComment ref="AM5" dT="2022-11-09T12:11:15.46" personId="{994BD631-D859-40F8-8C7D-4AE63CD5390E}" id="{8AF56AD0-465F-4355-B6CC-B4556B28FFAE}">
    <text>We do not know the safe yield of the  saline well  to compare it with the actual need. Here, I, Owice, assume it will cover more than 30% of the daily water need.</text>
  </threadedComment>
  <threadedComment ref="AR5" dT="2022-11-09T13:14:38.85" personId="{994BD631-D859-40F8-8C7D-4AE63CD5390E}" id="{867C981F-02FD-4FE7-BB93-598088F184B7}">
    <text>Because of the potential of expanding their farming area + it will cover half of their water need from an untapped resource</text>
  </threadedComment>
  <threadedComment ref="D15" dT="2022-11-09T12:13:11.17" personId="{994BD631-D859-40F8-8C7D-4AE63CD5390E}" id="{F0B8F397-92C0-4CDC-8270-EF53D7E2FB7C}">
    <text>Need of the support from GAIN</text>
  </threadedComment>
  <threadedComment ref="AM18" dT="2022-11-09T12:17:07.65" personId="{994BD631-D859-40F8-8C7D-4AE63CD5390E}" id="{A7CBBAEC-EFB9-4D8D-8266-513684EE4134}">
    <text>The scoring of 3 is based on either him accepting a 0 interest loan from the Agri Fund, or if Arab Engineers (Adel) accepts a loan to finance the project for Telal Nour. If that is not the case, the score should be 1 because the only way for implementation then is to self-finance once he save enough from his (Telal Nour) profits.</text>
  </threadedComment>
  <threadedComment ref="AR18" dT="2022-11-09T13:16:16.97" personId="{994BD631-D859-40F8-8C7D-4AE63CD5390E}" id="{35B47CAE-5A1B-4B93-BCC8-3883E6FBC7F0}">
    <text>The scoring of 3 is based on either him accepting a 0 interest loan from the Agri Fund, or if Arab Engineers (Adel) accepts a loan to finance the project for Telal Nour. If that is not the case, the score should be 1 because the only way for implementation then is to self-finance once he save enough from his (Petra) profits.</text>
  </threadedComment>
  <threadedComment ref="AM27" dT="2022-11-09T12:20:59.55" personId="{994BD631-D859-40F8-8C7D-4AE63CD5390E}" id="{F294EF15-BE43-4453-8F5B-D4949FF0385C}">
    <text>Scored 3 for two reasons: - protect the soil from salination and - Utilizing untapped water resource (which reduces the pressure on currently available ones).</text>
  </threadedComment>
  <threadedComment ref="AR27" dT="2022-11-09T13:17:37.36" personId="{994BD631-D859-40F8-8C7D-4AE63CD5390E}" id="{0F4B798D-52E0-42CD-A2B8-5C87B816CF62}">
    <text>Scored 3 for two reasons: - protect the soil from salination and - Utilizing untapped water resource (which reduces the pressure on currently available ones).</text>
  </threadedComment>
  <threadedComment ref="BG27" dT="2022-11-10T12:10:25.81" personId="{994BD631-D859-40F8-8C7D-4AE63CD5390E}" id="{B6712B9A-28D0-4585-BD0C-E53FB9A251B3}">
    <text>The intervention will reduce the use of fresh water</text>
  </threadedComment>
  <threadedComment ref="AW33" dT="2022-11-09T13:57:01.93" personId="{994BD631-D859-40F8-8C7D-4AE63CD5390E}" id="{22FA95FF-AF9B-434B-AD21-AA9A304BA5C7}">
    <text>Medium because of the following:
- Support other companies to treat their water (reduce costs for other businesses and/or help them comply with the regulations; hence, the businesses can operate).
- The increased effluent will be utilized in fodder production</text>
  </threadedComment>
  <threadedComment ref="D42" dT="2022-11-09T13:59:22.06" personId="{994BD631-D859-40F8-8C7D-4AE63CD5390E}" id="{ABB8F235-741E-47B3-BDFC-268596E7BE18}">
    <text xml:space="preserve">This point is not valid for Water Solutions company. </text>
  </threadedComment>
  <threadedComment ref="AW42" dT="2022-11-09T14:03:59.49" personId="{994BD631-D859-40F8-8C7D-4AE63CD5390E}" id="{6C15DA4E-3C3A-44A1-96F3-10CEA892BE31}">
    <text>Look at this point upside down: the "raw water" that reach them is to-be-treated wastewater. So, the tankers will pay to the company to treat the imported ww.
The cost of the process of getting the wastewater is only administrative and marketing/ customer acquisition costs.</text>
  </threadedComment>
  <threadedComment ref="BG42" dT="2022-11-10T12:19:25.49" personId="{994BD631-D859-40F8-8C7D-4AE63CD5390E}" id="{75FFB4B4-04F2-443B-B438-B601CC1BF00B}">
    <text>We do not know this number yet. This is only a guess</text>
  </threadedComment>
  <threadedComment ref="AM45" dT="2022-11-09T13:21:22.10" personId="{994BD631-D859-40F8-8C7D-4AE63CD5390E}" id="{F0C73155-6B68-4322-BD20-0F6A2EB1DBD9}">
    <text>Sand filter for the water coming from the Canal</text>
  </threadedComment>
  <threadedComment ref="AR45" dT="2022-11-09T13:21:16.69" personId="{994BD631-D859-40F8-8C7D-4AE63CD5390E}" id="{C4120616-272B-432B-B05F-4711ADF6EB54}">
    <text>Sand filter for the water coming from the Canal</text>
  </threadedComment>
  <threadedComment ref="AW45" dT="2022-11-09T14:10:00.12" personId="{994BD631-D859-40F8-8C7D-4AE63CD5390E}" id="{6B0DD0F9-2EB4-4819-B53E-F60133F1378F}">
    <text xml:space="preserve">It is:
- the cost of the jar testing they do for each tank and the for the line coming from Classic Factory , and
-the administrative cost of the testing process
</text>
  </threadedComment>
  <threadedComment ref="BG45" dT="2022-11-10T12:19:32.91" personId="{994BD631-D859-40F8-8C7D-4AE63CD5390E}" id="{B5FD0A0B-E337-4962-AE2E-4E415C535DC5}">
    <text>We do not know this number yet. This is only a guess</text>
  </threadedComment>
  <threadedComment ref="AR48" dT="2022-11-09T13:22:44.29" personId="{994BD631-D859-40F8-8C7D-4AE63CD5390E}" id="{55C623AA-05B6-46C7-B039-7EB991AC6361}">
    <text xml:space="preserve">Wastewater only comes from the facilities and </text>
  </threadedComment>
  <threadedComment ref="AW48" dT="2022-11-09T14:13:00.29" personId="{994BD631-D859-40F8-8C7D-4AE63CD5390E}" id="{883563EE-4C67-44F3-AF32-82F4F34338AC}">
    <text>In this case it is the costs associated with the disposal of the effluent (pumping/ delivering it to the farm land next to the factory).
We do not know how much this costs</text>
  </threadedComment>
  <threadedComment ref="BG48" dT="2022-11-10T12:19:36.12" personId="{994BD631-D859-40F8-8C7D-4AE63CD5390E}" id="{20328270-1365-4D54-A641-3F676F38D6EB}">
    <text>We do not know this number yet. This is only a guess</text>
  </threadedComment>
  <threadedComment ref="AW51" dT="2022-11-09T14:14:46.01" personId="{994BD631-D859-40F8-8C7D-4AE63CD5390E}" id="{EFBE34EB-D19A-4CC6-9BC0-878FE2067106}">
    <text xml:space="preserve">This needs to be checked with the company to know the tests they conduct and their frequencies
</text>
  </threadedComment>
  <threadedComment ref="BG51" dT="2022-11-10T12:19:38.97" personId="{994BD631-D859-40F8-8C7D-4AE63CD5390E}" id="{E8D2E737-4FB0-4B57-A6C3-E326D88FEA3C}">
    <text>We do not know this number yet. This is only a guess</text>
  </threadedComment>
  <threadedComment ref="BG60" dT="2022-11-10T12:22:10.66" personId="{994BD631-D859-40F8-8C7D-4AE63CD5390E}" id="{4CF2A22F-64A9-45DB-919B-FC9832710190}">
    <text>We do not know this number yet. This is only a guess</text>
  </threadedComment>
  <threadedComment ref="AW63" dT="2022-11-09T14:18:25.62" personId="{994BD631-D859-40F8-8C7D-4AE63CD5390E}" id="{F443F4F3-B53F-4516-9824-EE57F65D69A3}">
    <text>This depends if they have improved/ upgraded the facility over its life time since it was established.
We are not sure of that</text>
  </threadedComment>
  <threadedComment ref="AM69" dT="2022-11-09T12:32:50.87" personId="{994BD631-D859-40F8-8C7D-4AE63CD5390E}" id="{9ED7DDF2-981E-4157-AFC7-80251068F22E}">
    <text>It is not clear If they export or sell locally</text>
  </threadedComment>
  <threadedComment ref="AR69" dT="2022-11-09T13:37:50.71" personId="{994BD631-D859-40F8-8C7D-4AE63CD5390E}" id="{7D6C06F3-5EA3-4FD6-8FEA-E5B863EDB60B}">
    <text>It is not clear If they export or sell locally</text>
  </threadedComment>
  <threadedComment ref="AM72" dT="2022-11-09T13:38:53.16" personId="{994BD631-D859-40F8-8C7D-4AE63CD5390E}" id="{AFC8C33F-E17E-45F9-9894-AD9DB5794DC9}">
    <text>Because of the increased amount and quality</text>
  </threadedComment>
  <threadedComment ref="AR72" dT="2022-11-09T13:38:57.54" personId="{994BD631-D859-40F8-8C7D-4AE63CD5390E}" id="{BB868305-F209-473D-9692-10EE1ABEE59D}">
    <text>Because of the increased amount and quality</text>
  </threadedComment>
  <threadedComment ref="AM75" dT="2022-11-09T13:41:14.41" personId="{994BD631-D859-40F8-8C7D-4AE63CD5390E}" id="{A9FDAF2D-69DA-4BC1-8415-56CB9405A13C}">
    <text>The increase in quality will not be affecting their market share or the marketing of the produce</text>
  </threadedComment>
  <threadedComment ref="AR75" dT="2022-11-09T13:46:06.37" personId="{994BD631-D859-40F8-8C7D-4AE63CD5390E}" id="{B618CD25-A1E6-4221-92D5-E7440B868F5A}">
    <text>The increase in quality will not be affecting their market share or the marketing of the produce</text>
  </threadedComment>
</ThreadedComments>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002AEC-8454-D042-915C-AD1C4E88E981}">
  <dimension ref="A5:K26"/>
  <sheetViews>
    <sheetView view="pageLayout" zoomScaleNormal="100" workbookViewId="0">
      <selection activeCell="E23" sqref="E23"/>
    </sheetView>
  </sheetViews>
  <sheetFormatPr baseColWidth="10" defaultColWidth="10.6640625" defaultRowHeight="14" x14ac:dyDescent="0.15"/>
  <cols>
    <col min="1" max="10" width="12" style="4" customWidth="1"/>
    <col min="11" max="16384" width="10.6640625" style="4"/>
  </cols>
  <sheetData>
    <row r="5" spans="1:11" ht="30" x14ac:dyDescent="0.15">
      <c r="A5" s="77" t="s">
        <v>25</v>
      </c>
      <c r="B5" s="77"/>
      <c r="C5" s="77"/>
      <c r="D5" s="77"/>
      <c r="E5" s="77"/>
      <c r="F5" s="77"/>
      <c r="G5" s="77"/>
      <c r="H5" s="77"/>
      <c r="I5" s="77"/>
      <c r="J5" s="77"/>
      <c r="K5" s="7"/>
    </row>
    <row r="7" spans="1:11" x14ac:dyDescent="0.15">
      <c r="A7" s="79" t="s">
        <v>26</v>
      </c>
      <c r="B7" s="79"/>
      <c r="C7" s="79"/>
      <c r="D7" s="79"/>
      <c r="E7" s="79"/>
      <c r="F7" s="79"/>
      <c r="G7" s="79"/>
      <c r="H7" s="79"/>
      <c r="I7" s="79"/>
      <c r="J7" s="79"/>
    </row>
    <row r="9" spans="1:11" ht="23" x14ac:dyDescent="0.25">
      <c r="A9" s="78" t="s">
        <v>27</v>
      </c>
      <c r="B9" s="78"/>
      <c r="C9" s="78"/>
      <c r="D9" s="78"/>
      <c r="E9" s="78"/>
      <c r="F9" s="78"/>
      <c r="G9" s="78"/>
      <c r="H9" s="78"/>
      <c r="I9" s="78"/>
      <c r="J9" s="78"/>
    </row>
    <row r="15" spans="1:11" x14ac:dyDescent="0.15">
      <c r="A15" s="4" t="s">
        <v>19</v>
      </c>
    </row>
    <row r="26" spans="1:1" x14ac:dyDescent="0.15">
      <c r="A26" s="4" t="s">
        <v>24</v>
      </c>
    </row>
  </sheetData>
  <sheetProtection sheet="1" objects="1" scenarios="1" selectLockedCells="1" selectUnlockedCells="1"/>
  <mergeCells count="3">
    <mergeCell ref="A5:J5"/>
    <mergeCell ref="A9:J9"/>
    <mergeCell ref="A7:J7"/>
  </mergeCells>
  <pageMargins left="0.78740157480314965" right="0.78740157480314965" top="0.78740157480314965" bottom="0.78740157480314965" header="0.31496062992125984" footer="0.31496062992125984"/>
  <pageSetup paperSize="9" orientation="landscape"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1EACF0-5C92-884A-83B2-8723DDA35A41}">
  <dimension ref="A1:B8"/>
  <sheetViews>
    <sheetView view="pageLayout" zoomScaleNormal="125" workbookViewId="0">
      <selection activeCell="B13" sqref="B13"/>
    </sheetView>
  </sheetViews>
  <sheetFormatPr baseColWidth="10" defaultColWidth="10.6640625" defaultRowHeight="14" x14ac:dyDescent="0.2"/>
  <cols>
    <col min="1" max="1" width="26.83203125" style="5" customWidth="1"/>
    <col min="2" max="2" width="94.33203125" style="6" customWidth="1"/>
    <col min="3" max="16384" width="10.6640625" style="6"/>
  </cols>
  <sheetData>
    <row r="1" spans="1:2" ht="113.25" customHeight="1" x14ac:dyDescent="0.2"/>
    <row r="2" spans="1:2" ht="90" x14ac:dyDescent="0.2">
      <c r="A2" s="5" t="s">
        <v>23</v>
      </c>
      <c r="B2" s="6" t="s">
        <v>28</v>
      </c>
    </row>
    <row r="4" spans="1:2" ht="60" x14ac:dyDescent="0.2">
      <c r="A4" s="5" t="s">
        <v>20</v>
      </c>
      <c r="B4" s="6" t="s">
        <v>29</v>
      </c>
    </row>
    <row r="6" spans="1:2" ht="90" x14ac:dyDescent="0.2">
      <c r="A6" s="5" t="s">
        <v>21</v>
      </c>
      <c r="B6" s="8" t="s">
        <v>30</v>
      </c>
    </row>
    <row r="8" spans="1:2" ht="165" x14ac:dyDescent="0.2">
      <c r="A8" s="5" t="s">
        <v>22</v>
      </c>
      <c r="B8" s="8" t="s">
        <v>31</v>
      </c>
    </row>
  </sheetData>
  <sheetProtection sheet="1" objects="1" scenarios="1" selectLockedCells="1" selectUnlockedCells="1"/>
  <pageMargins left="0.78740157480314965" right="0.78740157480314965" top="0.19685039370078741" bottom="0.78740157480314965" header="0.31496062992125984" footer="0.31496062992125984"/>
  <pageSetup paperSize="9" orientation="landscape" horizontalDpi="0" verticalDpi="0"/>
  <headerFooter>
    <oddFooter>&amp;LA project assisted by the German Government via the Deutsche Gesellschaft für Internationale Zusammenarbeit (GIZ) GmbH</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61"/>
  <sheetViews>
    <sheetView tabSelected="1" view="pageLayout" topLeftCell="A7" zoomScaleNormal="100" zoomScaleSheetLayoutView="80" workbookViewId="0">
      <selection activeCell="E42" sqref="E42:E44"/>
    </sheetView>
  </sheetViews>
  <sheetFormatPr baseColWidth="10" defaultColWidth="10.83203125" defaultRowHeight="14" x14ac:dyDescent="0.15"/>
  <cols>
    <col min="1" max="1" width="7.5" style="57" customWidth="1"/>
    <col min="2" max="3" width="7.5" style="10" customWidth="1"/>
    <col min="4" max="4" width="30.6640625" style="19" customWidth="1"/>
    <col min="5" max="6" width="7.5" style="10" customWidth="1"/>
    <col min="7" max="7" width="21.1640625" style="10" customWidth="1"/>
    <col min="8" max="8" width="7.5" style="10" customWidth="1"/>
    <col min="9" max="9" width="7.5" style="20" customWidth="1"/>
    <col min="10" max="10" width="8.5" style="21" customWidth="1"/>
    <col min="11" max="11" width="7.5" style="22" customWidth="1"/>
    <col min="12" max="12" width="8.5" style="23" customWidth="1"/>
    <col min="13" max="13" width="7.5" style="22" customWidth="1"/>
    <col min="14" max="14" width="7.5" style="20" customWidth="1"/>
    <col min="15" max="15" width="8.5" style="21" customWidth="1"/>
    <col min="16" max="16" width="7.5" style="22" customWidth="1"/>
    <col min="17" max="17" width="8.5" style="23" customWidth="1"/>
    <col min="18" max="18" width="7.5" style="22" customWidth="1"/>
    <col min="19" max="19" width="7.5" style="10" customWidth="1"/>
    <col min="20" max="20" width="8.5" style="10" customWidth="1"/>
    <col min="21" max="21" width="7.5" style="10" customWidth="1"/>
    <col min="22" max="22" width="8.5" style="10" customWidth="1"/>
    <col min="23" max="23" width="7.5" style="10" customWidth="1"/>
    <col min="24" max="16383" width="10.83203125" style="10"/>
    <col min="16384" max="16384" width="11.1640625" style="10" customWidth="1"/>
  </cols>
  <sheetData>
    <row r="1" spans="1:24" s="9" customFormat="1" ht="28.25" customHeight="1" x14ac:dyDescent="0.15">
      <c r="A1" s="132" t="s">
        <v>6</v>
      </c>
      <c r="B1" s="134" t="s">
        <v>15</v>
      </c>
      <c r="C1" s="142" t="s">
        <v>16</v>
      </c>
      <c r="D1" s="136" t="s">
        <v>5</v>
      </c>
      <c r="E1" s="134" t="s">
        <v>15</v>
      </c>
      <c r="F1" s="142" t="s">
        <v>16</v>
      </c>
      <c r="G1" s="144" t="s">
        <v>3</v>
      </c>
      <c r="H1" s="146" t="s">
        <v>4</v>
      </c>
      <c r="I1" s="156" t="s">
        <v>42</v>
      </c>
      <c r="J1" s="156"/>
      <c r="K1" s="156"/>
      <c r="L1" s="156"/>
      <c r="M1" s="156"/>
      <c r="N1" s="167" t="s">
        <v>43</v>
      </c>
      <c r="O1" s="167"/>
      <c r="P1" s="167"/>
      <c r="Q1" s="167"/>
      <c r="R1" s="167"/>
      <c r="S1" s="189" t="s">
        <v>44</v>
      </c>
      <c r="T1" s="189"/>
      <c r="U1" s="189"/>
      <c r="V1" s="189"/>
      <c r="W1" s="190"/>
    </row>
    <row r="2" spans="1:24" ht="43" thickBot="1" x14ac:dyDescent="0.2">
      <c r="A2" s="133"/>
      <c r="B2" s="135"/>
      <c r="C2" s="143"/>
      <c r="D2" s="137"/>
      <c r="E2" s="135"/>
      <c r="F2" s="143"/>
      <c r="G2" s="145"/>
      <c r="H2" s="147"/>
      <c r="I2" s="24" t="s">
        <v>8</v>
      </c>
      <c r="J2" s="25" t="s">
        <v>9</v>
      </c>
      <c r="K2" s="25" t="s">
        <v>7</v>
      </c>
      <c r="L2" s="26" t="s">
        <v>10</v>
      </c>
      <c r="M2" s="27" t="s">
        <v>11</v>
      </c>
      <c r="N2" s="28" t="s">
        <v>8</v>
      </c>
      <c r="O2" s="29" t="s">
        <v>9</v>
      </c>
      <c r="P2" s="29" t="s">
        <v>7</v>
      </c>
      <c r="Q2" s="30" t="s">
        <v>10</v>
      </c>
      <c r="R2" s="31" t="s">
        <v>11</v>
      </c>
      <c r="S2" s="32" t="s">
        <v>8</v>
      </c>
      <c r="T2" s="33" t="s">
        <v>9</v>
      </c>
      <c r="U2" s="33" t="s">
        <v>7</v>
      </c>
      <c r="V2" s="34" t="s">
        <v>10</v>
      </c>
      <c r="W2" s="35" t="s">
        <v>11</v>
      </c>
      <c r="X2" s="9"/>
    </row>
    <row r="3" spans="1:24" ht="18.25" customHeight="1" thickTop="1" thickBot="1" x14ac:dyDescent="0.2">
      <c r="A3" s="138" t="s">
        <v>51</v>
      </c>
      <c r="B3" s="100">
        <v>0.25</v>
      </c>
      <c r="C3" s="126">
        <f>SUM(B3:B47)</f>
        <v>1</v>
      </c>
      <c r="D3" s="120" t="s">
        <v>12</v>
      </c>
      <c r="E3" s="94">
        <v>0.4</v>
      </c>
      <c r="F3" s="91">
        <f>SUM(E3:E11)</f>
        <v>1</v>
      </c>
      <c r="G3" s="36" t="s">
        <v>1</v>
      </c>
      <c r="H3" s="37">
        <v>1</v>
      </c>
      <c r="I3" s="104">
        <v>2</v>
      </c>
      <c r="J3" s="111">
        <f>$E3*I3</f>
        <v>0.8</v>
      </c>
      <c r="K3" s="82">
        <f>ROUND(SUM(J3:J11)/3*100,0)</f>
        <v>55</v>
      </c>
      <c r="L3" s="112">
        <f>$B$3*J3</f>
        <v>0.2</v>
      </c>
      <c r="M3" s="170">
        <f>ROUND(SUM(L3:L47)/3*100,0)</f>
        <v>75</v>
      </c>
      <c r="N3" s="164">
        <v>3</v>
      </c>
      <c r="O3" s="166">
        <f>$E3*N3</f>
        <v>1.2000000000000002</v>
      </c>
      <c r="P3" s="85">
        <f>ROUND(SUM(O3:O11)/3*100,0)</f>
        <v>80</v>
      </c>
      <c r="Q3" s="157">
        <f>$B$3*O3</f>
        <v>0.30000000000000004</v>
      </c>
      <c r="R3" s="172">
        <f>ROUND(SUM(Q3:Q47)/3*100,0)</f>
        <v>68</v>
      </c>
      <c r="S3" s="197">
        <v>3</v>
      </c>
      <c r="T3" s="199">
        <f>$E3*S3</f>
        <v>1.2000000000000002</v>
      </c>
      <c r="U3" s="88">
        <f>ROUND(SUM(T3:T11)/3*100,0)</f>
        <v>92</v>
      </c>
      <c r="V3" s="200">
        <f>$B$3*T3</f>
        <v>0.30000000000000004</v>
      </c>
      <c r="W3" s="80">
        <f>ROUND(SUM(V3:V47)/3*100,0)</f>
        <v>76</v>
      </c>
      <c r="X3" s="9"/>
    </row>
    <row r="4" spans="1:24" ht="18.25" customHeight="1" thickBot="1" x14ac:dyDescent="0.2">
      <c r="A4" s="139"/>
      <c r="B4" s="116"/>
      <c r="C4" s="127"/>
      <c r="D4" s="121"/>
      <c r="E4" s="151"/>
      <c r="F4" s="92"/>
      <c r="G4" s="38" t="s">
        <v>2</v>
      </c>
      <c r="H4" s="39">
        <v>2</v>
      </c>
      <c r="I4" s="110"/>
      <c r="J4" s="111"/>
      <c r="K4" s="83"/>
      <c r="L4" s="112"/>
      <c r="M4" s="171"/>
      <c r="N4" s="165"/>
      <c r="O4" s="166"/>
      <c r="P4" s="86"/>
      <c r="Q4" s="157"/>
      <c r="R4" s="173"/>
      <c r="S4" s="198"/>
      <c r="T4" s="199"/>
      <c r="U4" s="89"/>
      <c r="V4" s="200"/>
      <c r="W4" s="81"/>
      <c r="X4" s="9"/>
    </row>
    <row r="5" spans="1:24" ht="18.25" customHeight="1" thickBot="1" x14ac:dyDescent="0.2">
      <c r="A5" s="139"/>
      <c r="B5" s="116"/>
      <c r="C5" s="127"/>
      <c r="D5" s="122"/>
      <c r="E5" s="96"/>
      <c r="F5" s="92"/>
      <c r="G5" s="40" t="s">
        <v>0</v>
      </c>
      <c r="H5" s="41">
        <v>3</v>
      </c>
      <c r="I5" s="110"/>
      <c r="J5" s="111"/>
      <c r="K5" s="83"/>
      <c r="L5" s="112"/>
      <c r="M5" s="171"/>
      <c r="N5" s="165"/>
      <c r="O5" s="166"/>
      <c r="P5" s="86"/>
      <c r="Q5" s="157"/>
      <c r="R5" s="173"/>
      <c r="S5" s="198"/>
      <c r="T5" s="199"/>
      <c r="U5" s="89"/>
      <c r="V5" s="200"/>
      <c r="W5" s="81"/>
      <c r="X5" s="9"/>
    </row>
    <row r="6" spans="1:24" ht="18.25" customHeight="1" thickBot="1" x14ac:dyDescent="0.2">
      <c r="A6" s="139"/>
      <c r="B6" s="116"/>
      <c r="C6" s="127"/>
      <c r="D6" s="152" t="s">
        <v>49</v>
      </c>
      <c r="E6" s="154">
        <v>0.35</v>
      </c>
      <c r="F6" s="92"/>
      <c r="G6" s="36" t="s">
        <v>1</v>
      </c>
      <c r="H6" s="42">
        <v>1</v>
      </c>
      <c r="I6" s="110">
        <v>1</v>
      </c>
      <c r="J6" s="111">
        <f>$E6*I6</f>
        <v>0.35</v>
      </c>
      <c r="K6" s="83"/>
      <c r="L6" s="112">
        <f>$B$3*J6</f>
        <v>8.7499999999999994E-2</v>
      </c>
      <c r="M6" s="171"/>
      <c r="N6" s="165">
        <v>2</v>
      </c>
      <c r="O6" s="166">
        <f>$E6*N6</f>
        <v>0.7</v>
      </c>
      <c r="P6" s="86"/>
      <c r="Q6" s="157">
        <f>$B$3*O6</f>
        <v>0.17499999999999999</v>
      </c>
      <c r="R6" s="173"/>
      <c r="S6" s="198">
        <v>3</v>
      </c>
      <c r="T6" s="199">
        <f>$E6*S6</f>
        <v>1.0499999999999998</v>
      </c>
      <c r="U6" s="89"/>
      <c r="V6" s="200">
        <f>$B$3*T6</f>
        <v>0.26249999999999996</v>
      </c>
      <c r="W6" s="81"/>
      <c r="X6" s="9"/>
    </row>
    <row r="7" spans="1:24" ht="18.25" customHeight="1" thickBot="1" x14ac:dyDescent="0.2">
      <c r="A7" s="139"/>
      <c r="B7" s="116"/>
      <c r="C7" s="127"/>
      <c r="D7" s="121"/>
      <c r="E7" s="151"/>
      <c r="F7" s="92"/>
      <c r="G7" s="38" t="s">
        <v>2</v>
      </c>
      <c r="H7" s="39">
        <v>2</v>
      </c>
      <c r="I7" s="110"/>
      <c r="J7" s="111"/>
      <c r="K7" s="83"/>
      <c r="L7" s="112"/>
      <c r="M7" s="171"/>
      <c r="N7" s="165"/>
      <c r="O7" s="166"/>
      <c r="P7" s="86"/>
      <c r="Q7" s="157"/>
      <c r="R7" s="173"/>
      <c r="S7" s="198"/>
      <c r="T7" s="199"/>
      <c r="U7" s="89"/>
      <c r="V7" s="200"/>
      <c r="W7" s="81"/>
      <c r="X7" s="9"/>
    </row>
    <row r="8" spans="1:24" ht="18.25" customHeight="1" thickBot="1" x14ac:dyDescent="0.2">
      <c r="A8" s="139"/>
      <c r="B8" s="116"/>
      <c r="C8" s="127"/>
      <c r="D8" s="153"/>
      <c r="E8" s="155"/>
      <c r="F8" s="92"/>
      <c r="G8" s="40" t="s">
        <v>0</v>
      </c>
      <c r="H8" s="43">
        <v>3</v>
      </c>
      <c r="I8" s="110"/>
      <c r="J8" s="111"/>
      <c r="K8" s="83"/>
      <c r="L8" s="112"/>
      <c r="M8" s="171"/>
      <c r="N8" s="165"/>
      <c r="O8" s="166"/>
      <c r="P8" s="86"/>
      <c r="Q8" s="157"/>
      <c r="R8" s="173"/>
      <c r="S8" s="198"/>
      <c r="T8" s="199"/>
      <c r="U8" s="89"/>
      <c r="V8" s="200"/>
      <c r="W8" s="81"/>
      <c r="X8" s="9"/>
    </row>
    <row r="9" spans="1:24" ht="18.25" customHeight="1" thickBot="1" x14ac:dyDescent="0.2">
      <c r="A9" s="139"/>
      <c r="B9" s="116"/>
      <c r="C9" s="127"/>
      <c r="D9" s="148" t="s">
        <v>50</v>
      </c>
      <c r="E9" s="97">
        <v>0.25</v>
      </c>
      <c r="F9" s="92"/>
      <c r="G9" s="36" t="s">
        <v>1</v>
      </c>
      <c r="H9" s="44">
        <v>1</v>
      </c>
      <c r="I9" s="113">
        <v>2</v>
      </c>
      <c r="J9" s="168">
        <f>$E9*I9</f>
        <v>0.5</v>
      </c>
      <c r="K9" s="83"/>
      <c r="L9" s="169">
        <f>$B$3*J9</f>
        <v>0.125</v>
      </c>
      <c r="M9" s="171"/>
      <c r="N9" s="158">
        <v>2</v>
      </c>
      <c r="O9" s="160">
        <f>$E9*N9</f>
        <v>0.5</v>
      </c>
      <c r="P9" s="86"/>
      <c r="Q9" s="162">
        <f>$B$3*O9</f>
        <v>0.125</v>
      </c>
      <c r="R9" s="173"/>
      <c r="S9" s="191">
        <v>2</v>
      </c>
      <c r="T9" s="193">
        <f>$E9*S9</f>
        <v>0.5</v>
      </c>
      <c r="U9" s="89"/>
      <c r="V9" s="195">
        <f>$B$3*T9</f>
        <v>0.125</v>
      </c>
      <c r="W9" s="81"/>
      <c r="X9" s="9"/>
    </row>
    <row r="10" spans="1:24" ht="18.25" customHeight="1" thickTop="1" thickBot="1" x14ac:dyDescent="0.2">
      <c r="A10" s="139"/>
      <c r="B10" s="116"/>
      <c r="C10" s="127"/>
      <c r="D10" s="149"/>
      <c r="E10" s="116"/>
      <c r="F10" s="92"/>
      <c r="G10" s="38" t="s">
        <v>2</v>
      </c>
      <c r="H10" s="39">
        <v>2</v>
      </c>
      <c r="I10" s="103"/>
      <c r="J10" s="105"/>
      <c r="K10" s="83"/>
      <c r="L10" s="108"/>
      <c r="M10" s="171"/>
      <c r="N10" s="159"/>
      <c r="O10" s="161"/>
      <c r="P10" s="86"/>
      <c r="Q10" s="163"/>
      <c r="R10" s="173"/>
      <c r="S10" s="192"/>
      <c r="T10" s="194"/>
      <c r="U10" s="89"/>
      <c r="V10" s="196"/>
      <c r="W10" s="81"/>
      <c r="X10" s="9"/>
    </row>
    <row r="11" spans="1:24" ht="18.25" customHeight="1" thickTop="1" thickBot="1" x14ac:dyDescent="0.2">
      <c r="A11" s="140"/>
      <c r="B11" s="141"/>
      <c r="C11" s="127"/>
      <c r="D11" s="150"/>
      <c r="E11" s="141"/>
      <c r="F11" s="123"/>
      <c r="G11" s="45" t="s">
        <v>0</v>
      </c>
      <c r="H11" s="46">
        <v>3</v>
      </c>
      <c r="I11" s="103"/>
      <c r="J11" s="105"/>
      <c r="K11" s="84"/>
      <c r="L11" s="108"/>
      <c r="M11" s="171"/>
      <c r="N11" s="159"/>
      <c r="O11" s="161"/>
      <c r="P11" s="87"/>
      <c r="Q11" s="163"/>
      <c r="R11" s="173"/>
      <c r="S11" s="192"/>
      <c r="T11" s="194"/>
      <c r="U11" s="90"/>
      <c r="V11" s="196"/>
      <c r="W11" s="81"/>
      <c r="X11" s="9"/>
    </row>
    <row r="12" spans="1:24" ht="18.25" customHeight="1" thickTop="1" thickBot="1" x14ac:dyDescent="0.2">
      <c r="A12" s="212" t="s">
        <v>32</v>
      </c>
      <c r="B12" s="215">
        <v>0.2</v>
      </c>
      <c r="C12" s="127"/>
      <c r="D12" s="217" t="s">
        <v>13</v>
      </c>
      <c r="E12" s="215">
        <v>0.35</v>
      </c>
      <c r="F12" s="91">
        <f>SUM(E12:E20)</f>
        <v>1</v>
      </c>
      <c r="G12" s="47" t="s">
        <v>1</v>
      </c>
      <c r="H12" s="37">
        <v>1</v>
      </c>
      <c r="I12" s="103">
        <v>2</v>
      </c>
      <c r="J12" s="105">
        <f>$E12*I12</f>
        <v>0.7</v>
      </c>
      <c r="K12" s="107">
        <f>ROUND(SUM(J12:J20)/3*100,0)</f>
        <v>88</v>
      </c>
      <c r="L12" s="112">
        <f>$B$12*J12</f>
        <v>0.13999999999999999</v>
      </c>
      <c r="M12" s="171"/>
      <c r="N12" s="159">
        <v>1</v>
      </c>
      <c r="O12" s="161">
        <f>$E12*N12</f>
        <v>0.35</v>
      </c>
      <c r="P12" s="174">
        <f>ROUND(SUM(O12:O20)/3*100,0)</f>
        <v>57</v>
      </c>
      <c r="Q12" s="157">
        <f>$B$12*O12</f>
        <v>6.9999999999999993E-2</v>
      </c>
      <c r="R12" s="173"/>
      <c r="S12" s="192">
        <v>2</v>
      </c>
      <c r="T12" s="194">
        <f>$E12*S12</f>
        <v>0.7</v>
      </c>
      <c r="U12" s="202">
        <f>ROUND(SUM(T12:T20)/3*100,0)</f>
        <v>67</v>
      </c>
      <c r="V12" s="200">
        <f>$B$12*T12</f>
        <v>0.13999999999999999</v>
      </c>
      <c r="W12" s="81"/>
      <c r="X12" s="9"/>
    </row>
    <row r="13" spans="1:24" ht="18.25" customHeight="1" thickTop="1" thickBot="1" x14ac:dyDescent="0.2">
      <c r="A13" s="213"/>
      <c r="B13" s="151"/>
      <c r="C13" s="127"/>
      <c r="D13" s="121"/>
      <c r="E13" s="151"/>
      <c r="F13" s="92"/>
      <c r="G13" s="38" t="s">
        <v>2</v>
      </c>
      <c r="H13" s="39">
        <v>2</v>
      </c>
      <c r="I13" s="103"/>
      <c r="J13" s="105"/>
      <c r="K13" s="107"/>
      <c r="L13" s="112"/>
      <c r="M13" s="171"/>
      <c r="N13" s="159"/>
      <c r="O13" s="161"/>
      <c r="P13" s="174"/>
      <c r="Q13" s="157"/>
      <c r="R13" s="173"/>
      <c r="S13" s="192"/>
      <c r="T13" s="194"/>
      <c r="U13" s="202"/>
      <c r="V13" s="200"/>
      <c r="W13" s="81"/>
      <c r="X13" s="9"/>
    </row>
    <row r="14" spans="1:24" ht="18.25" customHeight="1" thickTop="1" thickBot="1" x14ac:dyDescent="0.2">
      <c r="A14" s="213"/>
      <c r="B14" s="151"/>
      <c r="C14" s="127"/>
      <c r="D14" s="153"/>
      <c r="E14" s="155"/>
      <c r="F14" s="92"/>
      <c r="G14" s="40" t="s">
        <v>0</v>
      </c>
      <c r="H14" s="43">
        <v>3</v>
      </c>
      <c r="I14" s="104"/>
      <c r="J14" s="106"/>
      <c r="K14" s="107"/>
      <c r="L14" s="112"/>
      <c r="M14" s="171"/>
      <c r="N14" s="164"/>
      <c r="O14" s="180"/>
      <c r="P14" s="174"/>
      <c r="Q14" s="157"/>
      <c r="R14" s="173"/>
      <c r="S14" s="197"/>
      <c r="T14" s="201"/>
      <c r="U14" s="202"/>
      <c r="V14" s="200"/>
      <c r="W14" s="81"/>
      <c r="X14" s="9"/>
    </row>
    <row r="15" spans="1:24" ht="18.25" customHeight="1" thickTop="1" thickBot="1" x14ac:dyDescent="0.2">
      <c r="A15" s="213"/>
      <c r="B15" s="151"/>
      <c r="C15" s="127"/>
      <c r="D15" s="120" t="s">
        <v>17</v>
      </c>
      <c r="E15" s="94">
        <v>0.35</v>
      </c>
      <c r="F15" s="92"/>
      <c r="G15" s="36" t="s">
        <v>1</v>
      </c>
      <c r="H15" s="44">
        <v>1</v>
      </c>
      <c r="I15" s="110">
        <v>3</v>
      </c>
      <c r="J15" s="111">
        <f>$E15*I15</f>
        <v>1.0499999999999998</v>
      </c>
      <c r="K15" s="107"/>
      <c r="L15" s="112">
        <f t="shared" ref="L15" si="0">$B$12*J15</f>
        <v>0.20999999999999996</v>
      </c>
      <c r="M15" s="171"/>
      <c r="N15" s="165">
        <v>3</v>
      </c>
      <c r="O15" s="166">
        <f>$E15*N15</f>
        <v>1.0499999999999998</v>
      </c>
      <c r="P15" s="174"/>
      <c r="Q15" s="157">
        <f t="shared" ref="Q15" si="1">$B$12*O15</f>
        <v>0.20999999999999996</v>
      </c>
      <c r="R15" s="173"/>
      <c r="S15" s="198">
        <v>2</v>
      </c>
      <c r="T15" s="199">
        <f>$E15*S15</f>
        <v>0.7</v>
      </c>
      <c r="U15" s="202"/>
      <c r="V15" s="200">
        <f t="shared" ref="V15" si="2">$B$12*T15</f>
        <v>0.13999999999999999</v>
      </c>
      <c r="W15" s="81"/>
      <c r="X15" s="9"/>
    </row>
    <row r="16" spans="1:24" ht="18.25" customHeight="1" thickTop="1" thickBot="1" x14ac:dyDescent="0.2">
      <c r="A16" s="213"/>
      <c r="B16" s="151"/>
      <c r="C16" s="127"/>
      <c r="D16" s="121"/>
      <c r="E16" s="151"/>
      <c r="F16" s="92"/>
      <c r="G16" s="38" t="s">
        <v>2</v>
      </c>
      <c r="H16" s="39">
        <v>2</v>
      </c>
      <c r="I16" s="110"/>
      <c r="J16" s="111"/>
      <c r="K16" s="107"/>
      <c r="L16" s="112"/>
      <c r="M16" s="171"/>
      <c r="N16" s="165"/>
      <c r="O16" s="166"/>
      <c r="P16" s="174"/>
      <c r="Q16" s="157"/>
      <c r="R16" s="173"/>
      <c r="S16" s="198"/>
      <c r="T16" s="199"/>
      <c r="U16" s="202"/>
      <c r="V16" s="200"/>
      <c r="W16" s="81"/>
      <c r="X16" s="9"/>
    </row>
    <row r="17" spans="1:24" ht="18.25" customHeight="1" thickTop="1" thickBot="1" x14ac:dyDescent="0.2">
      <c r="A17" s="213"/>
      <c r="B17" s="151"/>
      <c r="C17" s="127"/>
      <c r="D17" s="122"/>
      <c r="E17" s="96"/>
      <c r="F17" s="92"/>
      <c r="G17" s="40" t="s">
        <v>0</v>
      </c>
      <c r="H17" s="41">
        <v>3</v>
      </c>
      <c r="I17" s="110"/>
      <c r="J17" s="111"/>
      <c r="K17" s="107"/>
      <c r="L17" s="112"/>
      <c r="M17" s="171"/>
      <c r="N17" s="165"/>
      <c r="O17" s="166"/>
      <c r="P17" s="174"/>
      <c r="Q17" s="157"/>
      <c r="R17" s="173"/>
      <c r="S17" s="198"/>
      <c r="T17" s="199"/>
      <c r="U17" s="202"/>
      <c r="V17" s="200"/>
      <c r="W17" s="81"/>
      <c r="X17" s="9"/>
    </row>
    <row r="18" spans="1:24" ht="18.25" customHeight="1" thickTop="1" thickBot="1" x14ac:dyDescent="0.2">
      <c r="A18" s="213"/>
      <c r="B18" s="151"/>
      <c r="C18" s="127"/>
      <c r="D18" s="129" t="s">
        <v>14</v>
      </c>
      <c r="E18" s="116">
        <v>0.3</v>
      </c>
      <c r="F18" s="92"/>
      <c r="G18" s="36" t="s">
        <v>1</v>
      </c>
      <c r="H18" s="42">
        <v>1</v>
      </c>
      <c r="I18" s="113">
        <v>3</v>
      </c>
      <c r="J18" s="168">
        <f>$E18*I18</f>
        <v>0.89999999999999991</v>
      </c>
      <c r="K18" s="107"/>
      <c r="L18" s="169">
        <f t="shared" ref="L18" si="3">$B$12*J18</f>
        <v>0.18</v>
      </c>
      <c r="M18" s="171"/>
      <c r="N18" s="158">
        <v>1</v>
      </c>
      <c r="O18" s="160">
        <f>$E18*N18</f>
        <v>0.3</v>
      </c>
      <c r="P18" s="174"/>
      <c r="Q18" s="162">
        <f t="shared" ref="Q18" si="4">$B$12*O18</f>
        <v>0.06</v>
      </c>
      <c r="R18" s="173"/>
      <c r="S18" s="191">
        <v>2</v>
      </c>
      <c r="T18" s="193">
        <f>$E18*S18</f>
        <v>0.6</v>
      </c>
      <c r="U18" s="202"/>
      <c r="V18" s="195">
        <f t="shared" ref="V18" si="5">$B$12*T18</f>
        <v>0.12</v>
      </c>
      <c r="W18" s="81"/>
      <c r="X18" s="9"/>
    </row>
    <row r="19" spans="1:24" ht="18.25" customHeight="1" thickTop="1" thickBot="1" x14ac:dyDescent="0.2">
      <c r="A19" s="213"/>
      <c r="B19" s="151"/>
      <c r="C19" s="127"/>
      <c r="D19" s="129"/>
      <c r="E19" s="98"/>
      <c r="F19" s="92"/>
      <c r="G19" s="38" t="s">
        <v>2</v>
      </c>
      <c r="H19" s="39">
        <v>2</v>
      </c>
      <c r="I19" s="103"/>
      <c r="J19" s="105"/>
      <c r="K19" s="107"/>
      <c r="L19" s="108"/>
      <c r="M19" s="171"/>
      <c r="N19" s="159"/>
      <c r="O19" s="161"/>
      <c r="P19" s="174"/>
      <c r="Q19" s="163"/>
      <c r="R19" s="173"/>
      <c r="S19" s="192"/>
      <c r="T19" s="194"/>
      <c r="U19" s="202"/>
      <c r="V19" s="196"/>
      <c r="W19" s="81"/>
      <c r="X19" s="9"/>
    </row>
    <row r="20" spans="1:24" ht="18.25" customHeight="1" thickTop="1" thickBot="1" x14ac:dyDescent="0.2">
      <c r="A20" s="214"/>
      <c r="B20" s="216"/>
      <c r="C20" s="127"/>
      <c r="D20" s="218"/>
      <c r="E20" s="219"/>
      <c r="F20" s="123"/>
      <c r="G20" s="48" t="s">
        <v>0</v>
      </c>
      <c r="H20" s="46">
        <v>3</v>
      </c>
      <c r="I20" s="103"/>
      <c r="J20" s="105"/>
      <c r="K20" s="107"/>
      <c r="L20" s="108"/>
      <c r="M20" s="171"/>
      <c r="N20" s="159"/>
      <c r="O20" s="161"/>
      <c r="P20" s="174"/>
      <c r="Q20" s="163"/>
      <c r="R20" s="173"/>
      <c r="S20" s="192"/>
      <c r="T20" s="194"/>
      <c r="U20" s="202"/>
      <c r="V20" s="196"/>
      <c r="W20" s="81"/>
      <c r="X20" s="9"/>
    </row>
    <row r="21" spans="1:24" ht="18.25" customHeight="1" thickTop="1" thickBot="1" x14ac:dyDescent="0.2">
      <c r="A21" s="125" t="s">
        <v>52</v>
      </c>
      <c r="B21" s="99">
        <v>0.1</v>
      </c>
      <c r="C21" s="127"/>
      <c r="D21" s="130" t="s">
        <v>47</v>
      </c>
      <c r="E21" s="100">
        <v>0.35</v>
      </c>
      <c r="F21" s="91">
        <f>SUM(E21:E29)</f>
        <v>0.99999999999999989</v>
      </c>
      <c r="G21" s="52" t="s">
        <v>1</v>
      </c>
      <c r="H21" s="37">
        <v>1</v>
      </c>
      <c r="I21" s="103">
        <v>3</v>
      </c>
      <c r="J21" s="105">
        <f>$E21*I21</f>
        <v>1.0499999999999998</v>
      </c>
      <c r="K21" s="107">
        <f>ROUND(SUM(J21:J29)/3*100,0)</f>
        <v>68</v>
      </c>
      <c r="L21" s="112">
        <f>$B$21*J21</f>
        <v>0.10499999999999998</v>
      </c>
      <c r="M21" s="171"/>
      <c r="N21" s="159">
        <v>2</v>
      </c>
      <c r="O21" s="161">
        <f>$E21*N21</f>
        <v>0.7</v>
      </c>
      <c r="P21" s="174">
        <f>ROUND(SUM(O21:O29)/3*100,0)</f>
        <v>55</v>
      </c>
      <c r="Q21" s="157">
        <f>$B$21*O21</f>
        <v>6.9999999999999993E-2</v>
      </c>
      <c r="R21" s="173"/>
      <c r="S21" s="192">
        <v>2</v>
      </c>
      <c r="T21" s="194">
        <f>$E21*S21</f>
        <v>0.7</v>
      </c>
      <c r="U21" s="202">
        <f>ROUND(SUM(T21:T29)/3*100,0)</f>
        <v>88</v>
      </c>
      <c r="V21" s="200">
        <f>$B$21*T21</f>
        <v>6.9999999999999993E-2</v>
      </c>
      <c r="W21" s="81"/>
      <c r="X21" s="9"/>
    </row>
    <row r="22" spans="1:24" ht="18.25" customHeight="1" thickTop="1" thickBot="1" x14ac:dyDescent="0.2">
      <c r="A22" s="125"/>
      <c r="B22" s="99"/>
      <c r="C22" s="127"/>
      <c r="D22" s="129"/>
      <c r="E22" s="116"/>
      <c r="F22" s="92"/>
      <c r="G22" s="53" t="s">
        <v>2</v>
      </c>
      <c r="H22" s="39">
        <v>2</v>
      </c>
      <c r="I22" s="103"/>
      <c r="J22" s="105"/>
      <c r="K22" s="107"/>
      <c r="L22" s="112"/>
      <c r="M22" s="171"/>
      <c r="N22" s="159"/>
      <c r="O22" s="161"/>
      <c r="P22" s="174"/>
      <c r="Q22" s="157"/>
      <c r="R22" s="173"/>
      <c r="S22" s="192"/>
      <c r="T22" s="194"/>
      <c r="U22" s="202"/>
      <c r="V22" s="200"/>
      <c r="W22" s="81"/>
      <c r="X22" s="9"/>
    </row>
    <row r="23" spans="1:24" ht="18.25" customHeight="1" thickTop="1" thickBot="1" x14ac:dyDescent="0.2">
      <c r="A23" s="125"/>
      <c r="B23" s="99"/>
      <c r="C23" s="127"/>
      <c r="D23" s="129"/>
      <c r="E23" s="116"/>
      <c r="F23" s="92"/>
      <c r="G23" s="54" t="s">
        <v>0</v>
      </c>
      <c r="H23" s="43">
        <v>3</v>
      </c>
      <c r="I23" s="104"/>
      <c r="J23" s="106"/>
      <c r="K23" s="107"/>
      <c r="L23" s="112"/>
      <c r="M23" s="171"/>
      <c r="N23" s="164"/>
      <c r="O23" s="180"/>
      <c r="P23" s="174"/>
      <c r="Q23" s="157"/>
      <c r="R23" s="173"/>
      <c r="S23" s="197"/>
      <c r="T23" s="201"/>
      <c r="U23" s="202"/>
      <c r="V23" s="200"/>
      <c r="W23" s="81"/>
      <c r="X23" s="9"/>
    </row>
    <row r="24" spans="1:24" s="12" customFormat="1" ht="18.25" customHeight="1" thickTop="1" thickBot="1" x14ac:dyDescent="0.2">
      <c r="A24" s="125"/>
      <c r="B24" s="99"/>
      <c r="C24" s="127"/>
      <c r="D24" s="128" t="s">
        <v>48</v>
      </c>
      <c r="E24" s="97">
        <v>0.3</v>
      </c>
      <c r="F24" s="92"/>
      <c r="G24" s="36" t="s">
        <v>1</v>
      </c>
      <c r="H24" s="44">
        <v>1</v>
      </c>
      <c r="I24" s="110">
        <v>1</v>
      </c>
      <c r="J24" s="111">
        <f>$E24*I24</f>
        <v>0.3</v>
      </c>
      <c r="K24" s="107"/>
      <c r="L24" s="112">
        <f t="shared" ref="L24" si="6">$B$21*J24</f>
        <v>0.03</v>
      </c>
      <c r="M24" s="171"/>
      <c r="N24" s="165">
        <v>2</v>
      </c>
      <c r="O24" s="166">
        <f>$E24*N24</f>
        <v>0.6</v>
      </c>
      <c r="P24" s="174"/>
      <c r="Q24" s="157">
        <f t="shared" ref="Q24" si="7">$B$21*O24</f>
        <v>0.06</v>
      </c>
      <c r="R24" s="173"/>
      <c r="S24" s="198">
        <v>3</v>
      </c>
      <c r="T24" s="199">
        <f>$E24*S24</f>
        <v>0.89999999999999991</v>
      </c>
      <c r="U24" s="202"/>
      <c r="V24" s="200">
        <f t="shared" ref="V24" si="8">$B$21*T24</f>
        <v>0.09</v>
      </c>
      <c r="W24" s="81"/>
      <c r="X24" s="11"/>
    </row>
    <row r="25" spans="1:24" s="12" customFormat="1" ht="18.25" customHeight="1" thickTop="1" thickBot="1" x14ac:dyDescent="0.2">
      <c r="A25" s="125"/>
      <c r="B25" s="99"/>
      <c r="C25" s="127"/>
      <c r="D25" s="129"/>
      <c r="E25" s="116"/>
      <c r="F25" s="92"/>
      <c r="G25" s="55" t="s">
        <v>2</v>
      </c>
      <c r="H25" s="39">
        <v>2</v>
      </c>
      <c r="I25" s="110"/>
      <c r="J25" s="111"/>
      <c r="K25" s="107"/>
      <c r="L25" s="112"/>
      <c r="M25" s="171"/>
      <c r="N25" s="165"/>
      <c r="O25" s="166"/>
      <c r="P25" s="174"/>
      <c r="Q25" s="157"/>
      <c r="R25" s="173"/>
      <c r="S25" s="198"/>
      <c r="T25" s="199"/>
      <c r="U25" s="202"/>
      <c r="V25" s="200"/>
      <c r="W25" s="81"/>
      <c r="X25" s="11"/>
    </row>
    <row r="26" spans="1:24" s="12" customFormat="1" ht="18.25" customHeight="1" thickTop="1" thickBot="1" x14ac:dyDescent="0.2">
      <c r="A26" s="125"/>
      <c r="B26" s="99"/>
      <c r="C26" s="127"/>
      <c r="D26" s="210"/>
      <c r="E26" s="211"/>
      <c r="F26" s="92"/>
      <c r="G26" s="40" t="s">
        <v>0</v>
      </c>
      <c r="H26" s="41">
        <v>3</v>
      </c>
      <c r="I26" s="110"/>
      <c r="J26" s="111"/>
      <c r="K26" s="107"/>
      <c r="L26" s="112"/>
      <c r="M26" s="171"/>
      <c r="N26" s="165"/>
      <c r="O26" s="166"/>
      <c r="P26" s="174"/>
      <c r="Q26" s="157"/>
      <c r="R26" s="173"/>
      <c r="S26" s="198"/>
      <c r="T26" s="199"/>
      <c r="U26" s="202"/>
      <c r="V26" s="200"/>
      <c r="W26" s="81"/>
      <c r="X26" s="11"/>
    </row>
    <row r="27" spans="1:24" ht="18.25" customHeight="1" thickTop="1" thickBot="1" x14ac:dyDescent="0.2">
      <c r="A27" s="125"/>
      <c r="B27" s="99"/>
      <c r="C27" s="127"/>
      <c r="D27" s="131" t="s">
        <v>18</v>
      </c>
      <c r="E27" s="101">
        <v>0.35</v>
      </c>
      <c r="F27" s="92"/>
      <c r="G27" s="56" t="s">
        <v>1</v>
      </c>
      <c r="H27" s="44">
        <v>1</v>
      </c>
      <c r="I27" s="110">
        <v>2</v>
      </c>
      <c r="J27" s="111">
        <f>$E27*I27</f>
        <v>0.7</v>
      </c>
      <c r="K27" s="107"/>
      <c r="L27" s="169">
        <f t="shared" ref="L27" si="9">$B$21*J27</f>
        <v>6.9999999999999993E-2</v>
      </c>
      <c r="M27" s="171"/>
      <c r="N27" s="165">
        <v>1</v>
      </c>
      <c r="O27" s="166">
        <f>$E27*N27</f>
        <v>0.35</v>
      </c>
      <c r="P27" s="174"/>
      <c r="Q27" s="162">
        <f t="shared" ref="Q27" si="10">$B$21*O27</f>
        <v>3.4999999999999996E-2</v>
      </c>
      <c r="R27" s="173"/>
      <c r="S27" s="198">
        <v>3</v>
      </c>
      <c r="T27" s="199">
        <f>$E27*S27</f>
        <v>1.0499999999999998</v>
      </c>
      <c r="U27" s="202"/>
      <c r="V27" s="195">
        <f t="shared" ref="V27" si="11">$B$21*T27</f>
        <v>0.10499999999999998</v>
      </c>
      <c r="W27" s="81"/>
      <c r="X27" s="9"/>
    </row>
    <row r="28" spans="1:24" ht="18.25" customHeight="1" thickTop="1" thickBot="1" x14ac:dyDescent="0.2">
      <c r="A28" s="125"/>
      <c r="B28" s="99"/>
      <c r="C28" s="127"/>
      <c r="D28" s="117"/>
      <c r="E28" s="99"/>
      <c r="F28" s="92"/>
      <c r="G28" s="53" t="s">
        <v>2</v>
      </c>
      <c r="H28" s="39">
        <v>2</v>
      </c>
      <c r="I28" s="110"/>
      <c r="J28" s="111"/>
      <c r="K28" s="107"/>
      <c r="L28" s="108"/>
      <c r="M28" s="171"/>
      <c r="N28" s="165"/>
      <c r="O28" s="166"/>
      <c r="P28" s="174"/>
      <c r="Q28" s="163"/>
      <c r="R28" s="173"/>
      <c r="S28" s="198"/>
      <c r="T28" s="199"/>
      <c r="U28" s="202"/>
      <c r="V28" s="196"/>
      <c r="W28" s="81"/>
      <c r="X28" s="9"/>
    </row>
    <row r="29" spans="1:24" ht="18.25" customHeight="1" thickTop="1" thickBot="1" x14ac:dyDescent="0.2">
      <c r="A29" s="125"/>
      <c r="B29" s="99"/>
      <c r="C29" s="127"/>
      <c r="D29" s="117"/>
      <c r="E29" s="102"/>
      <c r="F29" s="92"/>
      <c r="G29" s="54" t="s">
        <v>0</v>
      </c>
      <c r="H29" s="46">
        <v>3</v>
      </c>
      <c r="I29" s="183"/>
      <c r="J29" s="185"/>
      <c r="K29" s="82"/>
      <c r="L29" s="108"/>
      <c r="M29" s="171"/>
      <c r="N29" s="178"/>
      <c r="O29" s="181"/>
      <c r="P29" s="85"/>
      <c r="Q29" s="163"/>
      <c r="R29" s="173"/>
      <c r="S29" s="204"/>
      <c r="T29" s="206"/>
      <c r="U29" s="88"/>
      <c r="V29" s="196"/>
      <c r="W29" s="81"/>
      <c r="X29" s="9"/>
    </row>
    <row r="30" spans="1:24" ht="18.25" customHeight="1" thickTop="1" thickBot="1" x14ac:dyDescent="0.2">
      <c r="A30" s="124" t="s">
        <v>33</v>
      </c>
      <c r="B30" s="99">
        <v>0.2</v>
      </c>
      <c r="C30" s="127"/>
      <c r="D30" s="117" t="s">
        <v>39</v>
      </c>
      <c r="E30" s="99">
        <v>0.3</v>
      </c>
      <c r="F30" s="91">
        <f>SUM(E30:E38)</f>
        <v>1</v>
      </c>
      <c r="G30" s="36" t="s">
        <v>1</v>
      </c>
      <c r="H30" s="37">
        <v>1</v>
      </c>
      <c r="I30" s="103">
        <v>3</v>
      </c>
      <c r="J30" s="105">
        <f>$E30*I30</f>
        <v>0.89999999999999991</v>
      </c>
      <c r="K30" s="107">
        <f>ROUND(SUM(J30:J38)/3*100,0)</f>
        <v>87</v>
      </c>
      <c r="L30" s="108">
        <f>$B$30*J30</f>
        <v>0.18</v>
      </c>
      <c r="M30" s="171"/>
      <c r="N30" s="159">
        <v>2</v>
      </c>
      <c r="O30" s="161">
        <f>$E30*N30</f>
        <v>0.6</v>
      </c>
      <c r="P30" s="174">
        <f>ROUND(SUM(O30:O38)/3*100,0)</f>
        <v>70</v>
      </c>
      <c r="Q30" s="163">
        <f>$B$30*O30</f>
        <v>0.12</v>
      </c>
      <c r="R30" s="173"/>
      <c r="S30" s="192">
        <v>2</v>
      </c>
      <c r="T30" s="194">
        <f>$E30*S30</f>
        <v>0.6</v>
      </c>
      <c r="U30" s="202">
        <f>ROUND(SUM(T30:T38)/3*100,0)</f>
        <v>80</v>
      </c>
      <c r="V30" s="196">
        <f>$B$30*T30</f>
        <v>0.12</v>
      </c>
      <c r="W30" s="81"/>
      <c r="X30" s="9"/>
    </row>
    <row r="31" spans="1:24" ht="18.25" customHeight="1" thickTop="1" thickBot="1" x14ac:dyDescent="0.2">
      <c r="A31" s="124"/>
      <c r="B31" s="99"/>
      <c r="C31" s="127"/>
      <c r="D31" s="117"/>
      <c r="E31" s="99"/>
      <c r="F31" s="92"/>
      <c r="G31" s="38" t="s">
        <v>2</v>
      </c>
      <c r="H31" s="39">
        <v>2</v>
      </c>
      <c r="I31" s="103"/>
      <c r="J31" s="105"/>
      <c r="K31" s="107"/>
      <c r="L31" s="108"/>
      <c r="M31" s="171"/>
      <c r="N31" s="159"/>
      <c r="O31" s="161"/>
      <c r="P31" s="174"/>
      <c r="Q31" s="163"/>
      <c r="R31" s="173"/>
      <c r="S31" s="192"/>
      <c r="T31" s="194"/>
      <c r="U31" s="202"/>
      <c r="V31" s="196"/>
      <c r="W31" s="81"/>
      <c r="X31" s="9"/>
    </row>
    <row r="32" spans="1:24" ht="18.25" customHeight="1" thickTop="1" thickBot="1" x14ac:dyDescent="0.2">
      <c r="A32" s="124"/>
      <c r="B32" s="99"/>
      <c r="C32" s="127"/>
      <c r="D32" s="130"/>
      <c r="E32" s="100"/>
      <c r="F32" s="92"/>
      <c r="G32" s="40" t="s">
        <v>0</v>
      </c>
      <c r="H32" s="43">
        <v>3</v>
      </c>
      <c r="I32" s="104"/>
      <c r="J32" s="106"/>
      <c r="K32" s="107"/>
      <c r="L32" s="109"/>
      <c r="M32" s="171"/>
      <c r="N32" s="164"/>
      <c r="O32" s="180"/>
      <c r="P32" s="174"/>
      <c r="Q32" s="175"/>
      <c r="R32" s="173"/>
      <c r="S32" s="197"/>
      <c r="T32" s="201"/>
      <c r="U32" s="202"/>
      <c r="V32" s="203"/>
      <c r="W32" s="81"/>
      <c r="X32" s="9"/>
    </row>
    <row r="33" spans="1:24" ht="18.25" customHeight="1" thickTop="1" thickBot="1" x14ac:dyDescent="0.2">
      <c r="A33" s="124"/>
      <c r="B33" s="99"/>
      <c r="C33" s="127"/>
      <c r="D33" s="120" t="s">
        <v>40</v>
      </c>
      <c r="E33" s="94">
        <v>0.3</v>
      </c>
      <c r="F33" s="92"/>
      <c r="G33" s="36" t="s">
        <v>36</v>
      </c>
      <c r="H33" s="44">
        <v>1</v>
      </c>
      <c r="I33" s="110">
        <v>3</v>
      </c>
      <c r="J33" s="111">
        <f>$E33*I33</f>
        <v>0.89999999999999991</v>
      </c>
      <c r="K33" s="107"/>
      <c r="L33" s="112">
        <f>$B$30*J33</f>
        <v>0.18</v>
      </c>
      <c r="M33" s="171"/>
      <c r="N33" s="165">
        <v>1</v>
      </c>
      <c r="O33" s="166">
        <f>$E33*N33</f>
        <v>0.3</v>
      </c>
      <c r="P33" s="174"/>
      <c r="Q33" s="157">
        <f>$B$30*O33</f>
        <v>0.06</v>
      </c>
      <c r="R33" s="173"/>
      <c r="S33" s="198">
        <v>2</v>
      </c>
      <c r="T33" s="199">
        <f>$E33*S33</f>
        <v>0.6</v>
      </c>
      <c r="U33" s="202"/>
      <c r="V33" s="200">
        <f>$B$30*T33</f>
        <v>0.12</v>
      </c>
      <c r="W33" s="81"/>
      <c r="X33" s="9"/>
    </row>
    <row r="34" spans="1:24" ht="18.25" customHeight="1" thickTop="1" thickBot="1" x14ac:dyDescent="0.2">
      <c r="A34" s="124"/>
      <c r="B34" s="99"/>
      <c r="C34" s="127"/>
      <c r="D34" s="121"/>
      <c r="E34" s="95"/>
      <c r="F34" s="92"/>
      <c r="G34" s="49" t="s">
        <v>35</v>
      </c>
      <c r="H34" s="39">
        <v>2</v>
      </c>
      <c r="I34" s="110"/>
      <c r="J34" s="111"/>
      <c r="K34" s="107"/>
      <c r="L34" s="112"/>
      <c r="M34" s="171"/>
      <c r="N34" s="165"/>
      <c r="O34" s="166"/>
      <c r="P34" s="174"/>
      <c r="Q34" s="157"/>
      <c r="R34" s="173"/>
      <c r="S34" s="198"/>
      <c r="T34" s="199"/>
      <c r="U34" s="202"/>
      <c r="V34" s="200"/>
      <c r="W34" s="81"/>
      <c r="X34" s="9"/>
    </row>
    <row r="35" spans="1:24" ht="18.25" customHeight="1" thickTop="1" thickBot="1" x14ac:dyDescent="0.2">
      <c r="A35" s="124"/>
      <c r="B35" s="99"/>
      <c r="C35" s="127"/>
      <c r="D35" s="122"/>
      <c r="E35" s="96"/>
      <c r="F35" s="92"/>
      <c r="G35" s="40" t="s">
        <v>38</v>
      </c>
      <c r="H35" s="41">
        <v>3</v>
      </c>
      <c r="I35" s="110"/>
      <c r="J35" s="111"/>
      <c r="K35" s="107"/>
      <c r="L35" s="112"/>
      <c r="M35" s="171"/>
      <c r="N35" s="165"/>
      <c r="O35" s="166"/>
      <c r="P35" s="174"/>
      <c r="Q35" s="157"/>
      <c r="R35" s="173"/>
      <c r="S35" s="198"/>
      <c r="T35" s="199"/>
      <c r="U35" s="202"/>
      <c r="V35" s="200"/>
      <c r="W35" s="81"/>
      <c r="X35" s="9"/>
    </row>
    <row r="36" spans="1:24" ht="18.25" customHeight="1" thickTop="1" thickBot="1" x14ac:dyDescent="0.2">
      <c r="A36" s="124"/>
      <c r="B36" s="99"/>
      <c r="C36" s="127"/>
      <c r="D36" s="131" t="s">
        <v>41</v>
      </c>
      <c r="E36" s="101">
        <v>0.4</v>
      </c>
      <c r="F36" s="92"/>
      <c r="G36" s="36" t="s">
        <v>36</v>
      </c>
      <c r="H36" s="44">
        <v>1</v>
      </c>
      <c r="I36" s="113">
        <v>2</v>
      </c>
      <c r="J36" s="168">
        <f>$E36*I36</f>
        <v>0.8</v>
      </c>
      <c r="K36" s="107"/>
      <c r="L36" s="169">
        <f>$B$30*J36</f>
        <v>0.16000000000000003</v>
      </c>
      <c r="M36" s="171"/>
      <c r="N36" s="158">
        <v>3</v>
      </c>
      <c r="O36" s="160">
        <f>$E36*N36</f>
        <v>1.2000000000000002</v>
      </c>
      <c r="P36" s="174"/>
      <c r="Q36" s="162">
        <f>$B$30*O36</f>
        <v>0.24000000000000005</v>
      </c>
      <c r="R36" s="173"/>
      <c r="S36" s="191">
        <v>3</v>
      </c>
      <c r="T36" s="193">
        <f>$E36*S36</f>
        <v>1.2000000000000002</v>
      </c>
      <c r="U36" s="202"/>
      <c r="V36" s="195">
        <f>$B$30*T36</f>
        <v>0.24000000000000005</v>
      </c>
      <c r="W36" s="81"/>
      <c r="X36" s="9"/>
    </row>
    <row r="37" spans="1:24" ht="18.25" customHeight="1" thickTop="1" thickBot="1" x14ac:dyDescent="0.2">
      <c r="A37" s="124"/>
      <c r="B37" s="99"/>
      <c r="C37" s="127"/>
      <c r="D37" s="117"/>
      <c r="E37" s="102"/>
      <c r="F37" s="92"/>
      <c r="G37" s="38" t="s">
        <v>35</v>
      </c>
      <c r="H37" s="39">
        <v>2</v>
      </c>
      <c r="I37" s="103"/>
      <c r="J37" s="105"/>
      <c r="K37" s="107"/>
      <c r="L37" s="108"/>
      <c r="M37" s="171"/>
      <c r="N37" s="159"/>
      <c r="O37" s="161"/>
      <c r="P37" s="174"/>
      <c r="Q37" s="163"/>
      <c r="R37" s="173"/>
      <c r="S37" s="192"/>
      <c r="T37" s="194"/>
      <c r="U37" s="202"/>
      <c r="V37" s="196"/>
      <c r="W37" s="81"/>
      <c r="X37" s="9"/>
    </row>
    <row r="38" spans="1:24" ht="18.25" customHeight="1" thickTop="1" thickBot="1" x14ac:dyDescent="0.2">
      <c r="A38" s="124"/>
      <c r="B38" s="99"/>
      <c r="C38" s="127"/>
      <c r="D38" s="117"/>
      <c r="E38" s="102"/>
      <c r="F38" s="93"/>
      <c r="G38" s="45" t="s">
        <v>38</v>
      </c>
      <c r="H38" s="46">
        <v>3</v>
      </c>
      <c r="I38" s="103"/>
      <c r="J38" s="105"/>
      <c r="K38" s="107"/>
      <c r="L38" s="108"/>
      <c r="M38" s="171"/>
      <c r="N38" s="159"/>
      <c r="O38" s="161"/>
      <c r="P38" s="174"/>
      <c r="Q38" s="163"/>
      <c r="R38" s="173"/>
      <c r="S38" s="192"/>
      <c r="T38" s="194"/>
      <c r="U38" s="202"/>
      <c r="V38" s="196"/>
      <c r="W38" s="81"/>
      <c r="X38" s="9"/>
    </row>
    <row r="39" spans="1:24" ht="18.25" customHeight="1" thickTop="1" thickBot="1" x14ac:dyDescent="0.2">
      <c r="A39" s="114" t="s">
        <v>34</v>
      </c>
      <c r="B39" s="100">
        <v>0.25</v>
      </c>
      <c r="C39" s="127"/>
      <c r="D39" s="117" t="s">
        <v>45</v>
      </c>
      <c r="E39" s="99">
        <v>0.4</v>
      </c>
      <c r="F39" s="91">
        <f>SUM(E39:E47)</f>
        <v>1</v>
      </c>
      <c r="G39" s="50" t="s">
        <v>36</v>
      </c>
      <c r="H39" s="37">
        <v>1</v>
      </c>
      <c r="I39" s="103">
        <v>2</v>
      </c>
      <c r="J39" s="105">
        <f>$E39*I39</f>
        <v>0.8</v>
      </c>
      <c r="K39" s="82">
        <f>ROUND(SUM(J39:J47)/3*100,0)</f>
        <v>77</v>
      </c>
      <c r="L39" s="108">
        <f>$B$3*J39</f>
        <v>0.2</v>
      </c>
      <c r="M39" s="171"/>
      <c r="N39" s="159">
        <v>2</v>
      </c>
      <c r="O39" s="161">
        <f>$E39*N39</f>
        <v>0.8</v>
      </c>
      <c r="P39" s="85">
        <f>ROUND(SUM(O39:O47)/3*100,0)</f>
        <v>67</v>
      </c>
      <c r="Q39" s="163">
        <f>$B$3*O39</f>
        <v>0.2</v>
      </c>
      <c r="R39" s="173"/>
      <c r="S39" s="192">
        <v>3</v>
      </c>
      <c r="T39" s="194">
        <f>$E39*S39</f>
        <v>1.2000000000000002</v>
      </c>
      <c r="U39" s="88">
        <f>ROUND(SUM(T39:T47)/3*100,0)</f>
        <v>60</v>
      </c>
      <c r="V39" s="196">
        <f>$B$3*T39</f>
        <v>0.30000000000000004</v>
      </c>
      <c r="W39" s="81"/>
      <c r="X39" s="9"/>
    </row>
    <row r="40" spans="1:24" ht="18.25" customHeight="1" thickTop="1" thickBot="1" x14ac:dyDescent="0.2">
      <c r="A40" s="115"/>
      <c r="B40" s="116"/>
      <c r="C40" s="127"/>
      <c r="D40" s="117"/>
      <c r="E40" s="102"/>
      <c r="F40" s="92"/>
      <c r="G40" s="51" t="s">
        <v>35</v>
      </c>
      <c r="H40" s="39">
        <v>2</v>
      </c>
      <c r="I40" s="103"/>
      <c r="J40" s="105"/>
      <c r="K40" s="83"/>
      <c r="L40" s="108"/>
      <c r="M40" s="171"/>
      <c r="N40" s="159"/>
      <c r="O40" s="161"/>
      <c r="P40" s="86"/>
      <c r="Q40" s="163"/>
      <c r="R40" s="173"/>
      <c r="S40" s="192"/>
      <c r="T40" s="194"/>
      <c r="U40" s="89"/>
      <c r="V40" s="196"/>
      <c r="W40" s="81"/>
      <c r="X40" s="9"/>
    </row>
    <row r="41" spans="1:24" ht="18.25" customHeight="1" thickTop="1" thickBot="1" x14ac:dyDescent="0.2">
      <c r="A41" s="115"/>
      <c r="B41" s="116"/>
      <c r="C41" s="127"/>
      <c r="D41" s="118"/>
      <c r="E41" s="119"/>
      <c r="F41" s="92"/>
      <c r="G41" s="40" t="s">
        <v>38</v>
      </c>
      <c r="H41" s="41">
        <v>3</v>
      </c>
      <c r="I41" s="104"/>
      <c r="J41" s="106"/>
      <c r="K41" s="83"/>
      <c r="L41" s="109"/>
      <c r="M41" s="171"/>
      <c r="N41" s="164"/>
      <c r="O41" s="180"/>
      <c r="P41" s="86"/>
      <c r="Q41" s="175"/>
      <c r="R41" s="173"/>
      <c r="S41" s="197"/>
      <c r="T41" s="201"/>
      <c r="U41" s="89"/>
      <c r="V41" s="203"/>
      <c r="W41" s="81"/>
      <c r="X41" s="9"/>
    </row>
    <row r="42" spans="1:24" ht="18.25" customHeight="1" thickBot="1" x14ac:dyDescent="0.2">
      <c r="A42" s="115"/>
      <c r="B42" s="116"/>
      <c r="C42" s="127"/>
      <c r="D42" s="120" t="s">
        <v>46</v>
      </c>
      <c r="E42" s="94">
        <v>0.3</v>
      </c>
      <c r="F42" s="92"/>
      <c r="G42" s="36" t="s">
        <v>1</v>
      </c>
      <c r="H42" s="44">
        <v>1</v>
      </c>
      <c r="I42" s="110">
        <v>2</v>
      </c>
      <c r="J42" s="111">
        <f>$E42*I42</f>
        <v>0.6</v>
      </c>
      <c r="K42" s="83"/>
      <c r="L42" s="112">
        <f>$B$39*J42</f>
        <v>0.15</v>
      </c>
      <c r="M42" s="171"/>
      <c r="N42" s="165">
        <v>1</v>
      </c>
      <c r="O42" s="166">
        <f>$E42*N42</f>
        <v>0.3</v>
      </c>
      <c r="P42" s="86"/>
      <c r="Q42" s="157">
        <f>$B$39*O42</f>
        <v>7.4999999999999997E-2</v>
      </c>
      <c r="R42" s="173"/>
      <c r="S42" s="198">
        <v>1</v>
      </c>
      <c r="T42" s="199">
        <f>$E42*S42</f>
        <v>0.3</v>
      </c>
      <c r="U42" s="89"/>
      <c r="V42" s="200">
        <f>$B$39*T42</f>
        <v>7.4999999999999997E-2</v>
      </c>
      <c r="W42" s="81"/>
      <c r="X42" s="9"/>
    </row>
    <row r="43" spans="1:24" ht="18.25" customHeight="1" thickBot="1" x14ac:dyDescent="0.2">
      <c r="A43" s="115"/>
      <c r="B43" s="116"/>
      <c r="C43" s="127"/>
      <c r="D43" s="121"/>
      <c r="E43" s="95"/>
      <c r="F43" s="92"/>
      <c r="G43" s="38" t="s">
        <v>2</v>
      </c>
      <c r="H43" s="39">
        <v>2</v>
      </c>
      <c r="I43" s="110"/>
      <c r="J43" s="111"/>
      <c r="K43" s="83"/>
      <c r="L43" s="112"/>
      <c r="M43" s="171"/>
      <c r="N43" s="165"/>
      <c r="O43" s="166"/>
      <c r="P43" s="86"/>
      <c r="Q43" s="157"/>
      <c r="R43" s="173"/>
      <c r="S43" s="198"/>
      <c r="T43" s="199"/>
      <c r="U43" s="89"/>
      <c r="V43" s="200"/>
      <c r="W43" s="81"/>
      <c r="X43" s="9"/>
    </row>
    <row r="44" spans="1:24" ht="18.25" customHeight="1" thickBot="1" x14ac:dyDescent="0.2">
      <c r="A44" s="115"/>
      <c r="B44" s="116"/>
      <c r="C44" s="127"/>
      <c r="D44" s="122"/>
      <c r="E44" s="96"/>
      <c r="F44" s="92"/>
      <c r="G44" s="40" t="s">
        <v>0</v>
      </c>
      <c r="H44" s="41">
        <v>3</v>
      </c>
      <c r="I44" s="110"/>
      <c r="J44" s="111"/>
      <c r="K44" s="83"/>
      <c r="L44" s="112"/>
      <c r="M44" s="171"/>
      <c r="N44" s="165"/>
      <c r="O44" s="166"/>
      <c r="P44" s="86"/>
      <c r="Q44" s="157"/>
      <c r="R44" s="173"/>
      <c r="S44" s="198"/>
      <c r="T44" s="199"/>
      <c r="U44" s="89"/>
      <c r="V44" s="200"/>
      <c r="W44" s="81"/>
      <c r="X44" s="9"/>
    </row>
    <row r="45" spans="1:24" ht="18.25" customHeight="1" x14ac:dyDescent="0.15">
      <c r="A45" s="115"/>
      <c r="B45" s="116"/>
      <c r="C45" s="127"/>
      <c r="D45" s="128" t="s">
        <v>37</v>
      </c>
      <c r="E45" s="97">
        <v>0.3</v>
      </c>
      <c r="F45" s="92"/>
      <c r="G45" s="36" t="s">
        <v>0</v>
      </c>
      <c r="H45" s="44">
        <v>1</v>
      </c>
      <c r="I45" s="183">
        <v>3</v>
      </c>
      <c r="J45" s="185">
        <f>$E45*I45</f>
        <v>0.89999999999999991</v>
      </c>
      <c r="K45" s="83"/>
      <c r="L45" s="187">
        <f>$B$39*J45</f>
        <v>0.22499999999999998</v>
      </c>
      <c r="M45" s="171"/>
      <c r="N45" s="178">
        <v>3</v>
      </c>
      <c r="O45" s="181">
        <f>$E45*N45</f>
        <v>0.89999999999999991</v>
      </c>
      <c r="P45" s="86"/>
      <c r="Q45" s="176">
        <f>$B$39*O45</f>
        <v>0.22499999999999998</v>
      </c>
      <c r="R45" s="173"/>
      <c r="S45" s="204">
        <v>1</v>
      </c>
      <c r="T45" s="206">
        <f>$E45*S45</f>
        <v>0.3</v>
      </c>
      <c r="U45" s="89"/>
      <c r="V45" s="208">
        <f>$B$39*T45</f>
        <v>7.4999999999999997E-2</v>
      </c>
      <c r="W45" s="81"/>
      <c r="X45" s="9"/>
    </row>
    <row r="46" spans="1:24" ht="18.25" customHeight="1" x14ac:dyDescent="0.15">
      <c r="A46" s="115"/>
      <c r="B46" s="116"/>
      <c r="C46" s="127"/>
      <c r="D46" s="129"/>
      <c r="E46" s="98"/>
      <c r="F46" s="92"/>
      <c r="G46" s="38" t="s">
        <v>2</v>
      </c>
      <c r="H46" s="39">
        <v>2</v>
      </c>
      <c r="I46" s="184"/>
      <c r="J46" s="186"/>
      <c r="K46" s="83"/>
      <c r="L46" s="188"/>
      <c r="M46" s="171"/>
      <c r="N46" s="179"/>
      <c r="O46" s="182"/>
      <c r="P46" s="86"/>
      <c r="Q46" s="177"/>
      <c r="R46" s="173"/>
      <c r="S46" s="205"/>
      <c r="T46" s="207"/>
      <c r="U46" s="89"/>
      <c r="V46" s="209"/>
      <c r="W46" s="81"/>
      <c r="X46" s="9"/>
    </row>
    <row r="47" spans="1:24" s="9" customFormat="1" ht="18.25" customHeight="1" x14ac:dyDescent="0.15">
      <c r="A47" s="115"/>
      <c r="B47" s="116"/>
      <c r="C47" s="127"/>
      <c r="D47" s="129"/>
      <c r="E47" s="98"/>
      <c r="F47" s="92"/>
      <c r="G47" s="48" t="s">
        <v>1</v>
      </c>
      <c r="H47" s="43">
        <v>3</v>
      </c>
      <c r="I47" s="184"/>
      <c r="J47" s="186"/>
      <c r="K47" s="83"/>
      <c r="L47" s="188"/>
      <c r="M47" s="171"/>
      <c r="N47" s="179"/>
      <c r="O47" s="182"/>
      <c r="P47" s="86"/>
      <c r="Q47" s="177"/>
      <c r="R47" s="173"/>
      <c r="S47" s="205"/>
      <c r="T47" s="207"/>
      <c r="U47" s="89"/>
      <c r="V47" s="209"/>
      <c r="W47" s="81"/>
    </row>
    <row r="48" spans="1:24" s="9" customFormat="1" x14ac:dyDescent="0.15">
      <c r="A48" s="57"/>
      <c r="B48" s="13"/>
      <c r="C48" s="13"/>
      <c r="D48" s="14"/>
      <c r="I48" s="15"/>
      <c r="J48" s="16"/>
      <c r="K48" s="17"/>
      <c r="L48" s="18"/>
      <c r="M48" s="17"/>
      <c r="N48" s="15"/>
      <c r="O48" s="16"/>
      <c r="P48" s="17"/>
      <c r="Q48" s="18"/>
      <c r="R48" s="17"/>
    </row>
    <row r="49" spans="1:23" x14ac:dyDescent="0.15">
      <c r="B49" s="13"/>
      <c r="C49" s="13"/>
      <c r="D49" s="14"/>
      <c r="E49" s="9"/>
      <c r="F49" s="9"/>
      <c r="G49" s="9"/>
      <c r="H49" s="9"/>
      <c r="I49" s="15"/>
      <c r="J49" s="16"/>
      <c r="K49" s="17"/>
      <c r="L49" s="18"/>
      <c r="M49" s="17"/>
      <c r="N49" s="15"/>
      <c r="O49" s="16"/>
      <c r="P49" s="17"/>
      <c r="Q49" s="18"/>
      <c r="R49" s="17"/>
      <c r="S49" s="9"/>
      <c r="T49" s="9"/>
      <c r="U49" s="9"/>
      <c r="V49" s="9"/>
      <c r="W49" s="9"/>
    </row>
    <row r="51" spans="1:23" s="58" customFormat="1" x14ac:dyDescent="0.15">
      <c r="A51" s="74" t="str">
        <f>A3</f>
        <v>Environmental, Social &amp; Governance Impact</v>
      </c>
      <c r="D51" s="59"/>
      <c r="I51" s="60"/>
      <c r="J51" s="61"/>
      <c r="K51" s="60">
        <f>K3</f>
        <v>55</v>
      </c>
      <c r="L51" s="62"/>
      <c r="M51" s="63"/>
      <c r="N51" s="60"/>
      <c r="O51" s="61"/>
      <c r="P51" s="60">
        <f>P3</f>
        <v>80</v>
      </c>
      <c r="Q51" s="62"/>
      <c r="R51" s="63"/>
      <c r="U51" s="60">
        <f>U3</f>
        <v>92</v>
      </c>
    </row>
    <row r="52" spans="1:23" s="58" customFormat="1" x14ac:dyDescent="0.15">
      <c r="A52" s="74" t="str">
        <f>A12</f>
        <v>Economic Sustainability</v>
      </c>
      <c r="D52" s="59"/>
      <c r="I52" s="63"/>
      <c r="J52" s="64"/>
      <c r="K52" s="63">
        <f>K12</f>
        <v>88</v>
      </c>
      <c r="L52" s="65"/>
      <c r="M52" s="63"/>
      <c r="N52" s="63"/>
      <c r="O52" s="64"/>
      <c r="P52" s="63">
        <f>P12</f>
        <v>57</v>
      </c>
      <c r="Q52" s="65"/>
      <c r="R52" s="63"/>
      <c r="U52" s="63">
        <f>U12</f>
        <v>67</v>
      </c>
    </row>
    <row r="53" spans="1:23" s="58" customFormat="1" x14ac:dyDescent="0.15">
      <c r="A53" s="75" t="str">
        <f>A21</f>
        <v>Risk Management &amp;
Compliance</v>
      </c>
      <c r="D53" s="59"/>
      <c r="I53" s="63"/>
      <c r="J53" s="64"/>
      <c r="K53" s="63">
        <f>K21</f>
        <v>68</v>
      </c>
      <c r="L53" s="65"/>
      <c r="M53" s="63"/>
      <c r="N53" s="63"/>
      <c r="O53" s="64"/>
      <c r="P53" s="63">
        <f>P21</f>
        <v>55</v>
      </c>
      <c r="Q53" s="65"/>
      <c r="R53" s="63"/>
      <c r="U53" s="63">
        <f>U21</f>
        <v>88</v>
      </c>
    </row>
    <row r="54" spans="1:23" s="58" customFormat="1" x14ac:dyDescent="0.15">
      <c r="A54" s="74" t="str">
        <f>A30</f>
        <v>Financial Health</v>
      </c>
      <c r="D54" s="59"/>
      <c r="I54" s="63"/>
      <c r="J54" s="64"/>
      <c r="K54" s="63">
        <f>K30</f>
        <v>87</v>
      </c>
      <c r="L54" s="65"/>
      <c r="M54" s="63"/>
      <c r="N54" s="63"/>
      <c r="O54" s="64"/>
      <c r="P54" s="63">
        <f>P30</f>
        <v>70</v>
      </c>
      <c r="Q54" s="65"/>
      <c r="R54" s="63"/>
      <c r="U54" s="63">
        <f>U30</f>
        <v>80</v>
      </c>
    </row>
    <row r="55" spans="1:23" s="58" customFormat="1" x14ac:dyDescent="0.15">
      <c r="A55" s="75" t="str">
        <f>A39</f>
        <v>Credit Score</v>
      </c>
      <c r="D55" s="59"/>
      <c r="I55" s="63"/>
      <c r="J55" s="64"/>
      <c r="K55" s="63">
        <f>K39</f>
        <v>77</v>
      </c>
      <c r="L55" s="65"/>
      <c r="M55" s="63"/>
      <c r="N55" s="63"/>
      <c r="O55" s="64"/>
      <c r="P55" s="63">
        <f>P39</f>
        <v>67</v>
      </c>
      <c r="Q55" s="65"/>
      <c r="R55" s="63"/>
      <c r="U55" s="63">
        <f>U39</f>
        <v>60</v>
      </c>
    </row>
    <row r="56" spans="1:23" s="58" customFormat="1" x14ac:dyDescent="0.15">
      <c r="A56" s="66"/>
      <c r="D56" s="59"/>
      <c r="I56" s="63"/>
      <c r="J56" s="64"/>
      <c r="K56" s="67"/>
      <c r="L56" s="65"/>
      <c r="M56" s="67"/>
      <c r="N56" s="63"/>
      <c r="O56" s="64"/>
      <c r="P56" s="67"/>
      <c r="Q56" s="65"/>
      <c r="R56" s="67"/>
    </row>
    <row r="57" spans="1:23" s="68" customFormat="1" x14ac:dyDescent="0.15">
      <c r="A57" s="76" t="str">
        <f>I1</f>
        <v>Beverage Producer</v>
      </c>
      <c r="D57" s="69"/>
      <c r="E57" s="58">
        <f>M3</f>
        <v>75</v>
      </c>
      <c r="I57" s="70"/>
      <c r="J57" s="71"/>
      <c r="L57" s="73"/>
      <c r="M57" s="72"/>
      <c r="N57" s="70"/>
      <c r="O57" s="71"/>
      <c r="P57" s="72"/>
      <c r="Q57" s="73"/>
      <c r="R57" s="72"/>
    </row>
    <row r="58" spans="1:23" s="68" customFormat="1" x14ac:dyDescent="0.15">
      <c r="A58" s="76" t="str">
        <f>N1</f>
        <v>Dairy Producer</v>
      </c>
      <c r="D58" s="69"/>
      <c r="E58" s="58">
        <f>R3</f>
        <v>68</v>
      </c>
      <c r="I58" s="70"/>
      <c r="J58" s="71"/>
      <c r="L58" s="73"/>
      <c r="M58" s="72"/>
      <c r="N58" s="70"/>
      <c r="O58" s="71"/>
      <c r="P58" s="72"/>
      <c r="Q58" s="73"/>
      <c r="R58" s="72"/>
    </row>
    <row r="59" spans="1:23" s="68" customFormat="1" x14ac:dyDescent="0.15">
      <c r="A59" s="76" t="str">
        <f>S1</f>
        <v>Poultry Farm</v>
      </c>
      <c r="C59" s="70"/>
      <c r="D59" s="69"/>
      <c r="E59" s="58">
        <f>W3</f>
        <v>76</v>
      </c>
      <c r="I59" s="70"/>
      <c r="J59" s="71"/>
      <c r="L59" s="73"/>
      <c r="M59" s="72"/>
      <c r="N59" s="70"/>
      <c r="O59" s="71"/>
      <c r="P59" s="72"/>
      <c r="Q59" s="73"/>
      <c r="R59" s="72"/>
    </row>
    <row r="60" spans="1:23" s="58" customFormat="1" x14ac:dyDescent="0.15">
      <c r="A60" s="66"/>
      <c r="D60" s="59"/>
      <c r="I60" s="63"/>
      <c r="J60" s="64"/>
      <c r="K60" s="67"/>
      <c r="L60" s="65"/>
      <c r="M60" s="67"/>
      <c r="N60" s="63"/>
      <c r="O60" s="64"/>
      <c r="P60" s="67"/>
      <c r="Q60" s="65"/>
      <c r="R60" s="67"/>
    </row>
    <row r="61" spans="1:23" s="58" customFormat="1" x14ac:dyDescent="0.15">
      <c r="A61" s="75" t="str">
        <f>I1&amp;" vs. "&amp;N1&amp;" vs. "&amp;S1</f>
        <v>Beverage Producer vs. Dairy Producer vs. Poultry Farm</v>
      </c>
      <c r="D61" s="59"/>
      <c r="I61" s="63"/>
      <c r="J61" s="64"/>
      <c r="K61" s="67"/>
      <c r="L61" s="65"/>
      <c r="M61" s="67"/>
      <c r="N61" s="63"/>
      <c r="O61" s="64"/>
      <c r="P61" s="67"/>
      <c r="Q61" s="65"/>
      <c r="R61" s="67"/>
    </row>
  </sheetData>
  <sheetProtection sheet="1" objects="1" scenarios="1" selectLockedCells="1"/>
  <mergeCells count="210">
    <mergeCell ref="T18:T20"/>
    <mergeCell ref="V18:V20"/>
    <mergeCell ref="S12:S14"/>
    <mergeCell ref="T12:T14"/>
    <mergeCell ref="U12:U20"/>
    <mergeCell ref="V12:V14"/>
    <mergeCell ref="D15:D17"/>
    <mergeCell ref="E15:E17"/>
    <mergeCell ref="I15:I17"/>
    <mergeCell ref="J15:J17"/>
    <mergeCell ref="L15:L17"/>
    <mergeCell ref="N15:N17"/>
    <mergeCell ref="O15:O17"/>
    <mergeCell ref="Q15:Q17"/>
    <mergeCell ref="S15:S17"/>
    <mergeCell ref="T15:T17"/>
    <mergeCell ref="V15:V17"/>
    <mergeCell ref="D18:D20"/>
    <mergeCell ref="E18:E20"/>
    <mergeCell ref="I18:I20"/>
    <mergeCell ref="J18:J20"/>
    <mergeCell ref="L18:L20"/>
    <mergeCell ref="N18:N20"/>
    <mergeCell ref="O18:O20"/>
    <mergeCell ref="Q18:Q20"/>
    <mergeCell ref="S18:S20"/>
    <mergeCell ref="F12:F20"/>
    <mergeCell ref="I12:I14"/>
    <mergeCell ref="J12:J14"/>
    <mergeCell ref="K12:K20"/>
    <mergeCell ref="L12:L14"/>
    <mergeCell ref="N12:N14"/>
    <mergeCell ref="O12:O14"/>
    <mergeCell ref="P12:P20"/>
    <mergeCell ref="Q12:Q14"/>
    <mergeCell ref="V24:V26"/>
    <mergeCell ref="D27:D29"/>
    <mergeCell ref="E27:E29"/>
    <mergeCell ref="I27:I29"/>
    <mergeCell ref="J27:J29"/>
    <mergeCell ref="L27:L29"/>
    <mergeCell ref="N27:N29"/>
    <mergeCell ref="O27:O29"/>
    <mergeCell ref="Q27:Q29"/>
    <mergeCell ref="S27:S29"/>
    <mergeCell ref="T27:T29"/>
    <mergeCell ref="V27:V29"/>
    <mergeCell ref="I21:I23"/>
    <mergeCell ref="J21:J23"/>
    <mergeCell ref="K21:K29"/>
    <mergeCell ref="L21:L23"/>
    <mergeCell ref="N21:N23"/>
    <mergeCell ref="O21:O23"/>
    <mergeCell ref="P21:P29"/>
    <mergeCell ref="Q21:Q23"/>
    <mergeCell ref="S21:S23"/>
    <mergeCell ref="I24:I26"/>
    <mergeCell ref="J24:J26"/>
    <mergeCell ref="L24:L26"/>
    <mergeCell ref="N24:N26"/>
    <mergeCell ref="O24:O26"/>
    <mergeCell ref="Q24:Q26"/>
    <mergeCell ref="S24:S26"/>
    <mergeCell ref="S39:S41"/>
    <mergeCell ref="T39:T41"/>
    <mergeCell ref="U39:U47"/>
    <mergeCell ref="V39:V41"/>
    <mergeCell ref="S42:S44"/>
    <mergeCell ref="T42:T44"/>
    <mergeCell ref="V42:V44"/>
    <mergeCell ref="S45:S47"/>
    <mergeCell ref="T45:T47"/>
    <mergeCell ref="V45:V47"/>
    <mergeCell ref="S1:W1"/>
    <mergeCell ref="S36:S38"/>
    <mergeCell ref="T36:T38"/>
    <mergeCell ref="V36:V38"/>
    <mergeCell ref="S3:S5"/>
    <mergeCell ref="T3:T5"/>
    <mergeCell ref="V3:V5"/>
    <mergeCell ref="S6:S8"/>
    <mergeCell ref="T6:T8"/>
    <mergeCell ref="V6:V8"/>
    <mergeCell ref="S9:S11"/>
    <mergeCell ref="T9:T11"/>
    <mergeCell ref="V9:V11"/>
    <mergeCell ref="S30:S32"/>
    <mergeCell ref="T30:T32"/>
    <mergeCell ref="U30:U38"/>
    <mergeCell ref="V30:V32"/>
    <mergeCell ref="S33:S35"/>
    <mergeCell ref="T33:T35"/>
    <mergeCell ref="V33:V35"/>
    <mergeCell ref="T21:T23"/>
    <mergeCell ref="U21:U29"/>
    <mergeCell ref="V21:V23"/>
    <mergeCell ref="T24:T26"/>
    <mergeCell ref="J36:J38"/>
    <mergeCell ref="L36:L38"/>
    <mergeCell ref="I39:I41"/>
    <mergeCell ref="J39:J41"/>
    <mergeCell ref="K39:K47"/>
    <mergeCell ref="L39:L41"/>
    <mergeCell ref="I42:I44"/>
    <mergeCell ref="N30:N32"/>
    <mergeCell ref="O30:O32"/>
    <mergeCell ref="J42:J44"/>
    <mergeCell ref="L42:L44"/>
    <mergeCell ref="I45:I47"/>
    <mergeCell ref="J45:J47"/>
    <mergeCell ref="L45:L47"/>
    <mergeCell ref="O36:O38"/>
    <mergeCell ref="Q36:Q38"/>
    <mergeCell ref="P39:P47"/>
    <mergeCell ref="Q39:Q41"/>
    <mergeCell ref="N42:N44"/>
    <mergeCell ref="O42:O44"/>
    <mergeCell ref="Q42:Q44"/>
    <mergeCell ref="N45:N47"/>
    <mergeCell ref="N39:N41"/>
    <mergeCell ref="O39:O41"/>
    <mergeCell ref="O45:O47"/>
    <mergeCell ref="I1:M1"/>
    <mergeCell ref="Q6:Q8"/>
    <mergeCell ref="N9:N11"/>
    <mergeCell ref="O9:O11"/>
    <mergeCell ref="Q9:Q11"/>
    <mergeCell ref="N3:N5"/>
    <mergeCell ref="O3:O5"/>
    <mergeCell ref="Q3:Q5"/>
    <mergeCell ref="N1:R1"/>
    <mergeCell ref="N6:N8"/>
    <mergeCell ref="O6:O8"/>
    <mergeCell ref="I6:I8"/>
    <mergeCell ref="J6:J8"/>
    <mergeCell ref="L6:L8"/>
    <mergeCell ref="I9:I11"/>
    <mergeCell ref="J9:J11"/>
    <mergeCell ref="L9:L11"/>
    <mergeCell ref="M3:M47"/>
    <mergeCell ref="R3:R47"/>
    <mergeCell ref="P30:P38"/>
    <mergeCell ref="Q30:Q32"/>
    <mergeCell ref="Q45:Q47"/>
    <mergeCell ref="N33:N35"/>
    <mergeCell ref="O33:O35"/>
    <mergeCell ref="A1:A2"/>
    <mergeCell ref="B1:B2"/>
    <mergeCell ref="D1:D2"/>
    <mergeCell ref="E1:E2"/>
    <mergeCell ref="A3:A11"/>
    <mergeCell ref="B3:B11"/>
    <mergeCell ref="F1:F2"/>
    <mergeCell ref="G1:G2"/>
    <mergeCell ref="H1:H2"/>
    <mergeCell ref="C1:C2"/>
    <mergeCell ref="D9:D11"/>
    <mergeCell ref="E9:E11"/>
    <mergeCell ref="E3:E5"/>
    <mergeCell ref="D6:D8"/>
    <mergeCell ref="E6:E8"/>
    <mergeCell ref="D3:D5"/>
    <mergeCell ref="A39:A47"/>
    <mergeCell ref="B39:B47"/>
    <mergeCell ref="D39:D41"/>
    <mergeCell ref="E39:E41"/>
    <mergeCell ref="D42:D44"/>
    <mergeCell ref="F3:F11"/>
    <mergeCell ref="A30:A38"/>
    <mergeCell ref="B30:B38"/>
    <mergeCell ref="A21:A29"/>
    <mergeCell ref="B21:B29"/>
    <mergeCell ref="C3:C47"/>
    <mergeCell ref="D45:D47"/>
    <mergeCell ref="D30:D32"/>
    <mergeCell ref="D36:D38"/>
    <mergeCell ref="D33:D35"/>
    <mergeCell ref="D21:D23"/>
    <mergeCell ref="E21:E23"/>
    <mergeCell ref="F21:F29"/>
    <mergeCell ref="D24:D26"/>
    <mergeCell ref="E24:E26"/>
    <mergeCell ref="A12:A20"/>
    <mergeCell ref="B12:B20"/>
    <mergeCell ref="D12:D14"/>
    <mergeCell ref="E12:E14"/>
    <mergeCell ref="W3:W47"/>
    <mergeCell ref="K3:K11"/>
    <mergeCell ref="P3:P11"/>
    <mergeCell ref="U3:U11"/>
    <mergeCell ref="F30:F38"/>
    <mergeCell ref="E42:E44"/>
    <mergeCell ref="E45:E47"/>
    <mergeCell ref="E30:E32"/>
    <mergeCell ref="E33:E35"/>
    <mergeCell ref="E36:E38"/>
    <mergeCell ref="I30:I32"/>
    <mergeCell ref="J30:J32"/>
    <mergeCell ref="K30:K38"/>
    <mergeCell ref="L30:L32"/>
    <mergeCell ref="I33:I35"/>
    <mergeCell ref="J33:J35"/>
    <mergeCell ref="L33:L35"/>
    <mergeCell ref="I36:I38"/>
    <mergeCell ref="F39:F47"/>
    <mergeCell ref="I3:I5"/>
    <mergeCell ref="J3:J5"/>
    <mergeCell ref="L3:L5"/>
    <mergeCell ref="Q33:Q35"/>
    <mergeCell ref="N36:N38"/>
  </mergeCells>
  <conditionalFormatting sqref="C57:C59">
    <cfRule type="dataBar" priority="5">
      <dataBar>
        <cfvo type="min"/>
        <cfvo type="max"/>
        <color rgb="FFFFB628"/>
      </dataBar>
      <extLst>
        <ext xmlns:x14="http://schemas.microsoft.com/office/spreadsheetml/2009/9/main" uri="{B025F937-C7B1-47D3-B67F-A62EFF666E3E}">
          <x14:id>{8E81BCA4-BF74-4501-A1AE-AEFC10163C06}</x14:id>
        </ext>
      </extLst>
    </cfRule>
  </conditionalFormatting>
  <pageMargins left="0.39370078740157483" right="0.35433070866141736" top="0.39370078740157483" bottom="0.39370078740157483" header="0.31496062992125984" footer="0.31496062992125984"/>
  <pageSetup paperSize="9" scale="61" orientation="landscape" r:id="rId1"/>
  <extLst>
    <ext xmlns:x14="http://schemas.microsoft.com/office/spreadsheetml/2009/9/main" uri="{78C0D931-6437-407d-A8EE-F0AAD7539E65}">
      <x14:conditionalFormattings>
        <x14:conditionalFormatting xmlns:xm="http://schemas.microsoft.com/office/excel/2006/main">
          <x14:cfRule type="dataBar" id="{8E81BCA4-BF74-4501-A1AE-AEFC10163C06}">
            <x14:dataBar minLength="0" maxLength="100" gradient="0">
              <x14:cfvo type="autoMin"/>
              <x14:cfvo type="autoMax"/>
              <x14:negativeFillColor rgb="FFFF0000"/>
              <x14:axisColor rgb="FF000000"/>
            </x14:dataBar>
          </x14:cfRule>
          <xm:sqref>C57:C59</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04319F-FFD0-4B65-AF87-B438FB99F8D4}">
  <dimension ref="A1:Z39"/>
  <sheetViews>
    <sheetView workbookViewId="0">
      <selection activeCell="D7" sqref="D7"/>
    </sheetView>
  </sheetViews>
  <sheetFormatPr baseColWidth="10" defaultColWidth="8.83203125" defaultRowHeight="15" x14ac:dyDescent="0.2"/>
  <sheetData>
    <row r="1" spans="1:26" x14ac:dyDescent="0.2">
      <c r="A1" s="2"/>
      <c r="B1" s="2"/>
      <c r="C1" s="2"/>
      <c r="D1" s="2"/>
      <c r="E1" s="2"/>
      <c r="F1" s="2"/>
      <c r="G1" s="1"/>
      <c r="H1" s="1"/>
      <c r="I1" s="1"/>
      <c r="J1" s="1"/>
      <c r="K1" s="1"/>
      <c r="L1" s="1"/>
      <c r="M1" s="1"/>
      <c r="N1" s="1"/>
      <c r="O1" s="1"/>
      <c r="P1" s="2"/>
      <c r="Q1" s="2"/>
      <c r="R1" s="2"/>
      <c r="S1" s="2"/>
      <c r="T1" s="2"/>
      <c r="U1" s="2"/>
      <c r="V1" s="2"/>
      <c r="W1" s="2"/>
      <c r="X1" s="2"/>
      <c r="Y1" s="1"/>
      <c r="Z1" s="1"/>
    </row>
    <row r="2" spans="1:26" x14ac:dyDescent="0.2">
      <c r="A2" s="2"/>
      <c r="B2" s="2"/>
      <c r="C2" s="2"/>
      <c r="D2" s="2"/>
      <c r="E2" s="2"/>
      <c r="F2" s="2"/>
      <c r="G2" s="1"/>
      <c r="H2" s="1"/>
      <c r="I2" s="1"/>
      <c r="J2" s="1"/>
      <c r="K2" s="1"/>
      <c r="L2" s="1"/>
      <c r="M2" s="1"/>
      <c r="N2" s="1"/>
      <c r="O2" s="1"/>
      <c r="P2" s="2"/>
      <c r="Q2" s="2"/>
      <c r="R2" s="2"/>
      <c r="S2" s="2"/>
      <c r="T2" s="2"/>
      <c r="U2" s="2"/>
      <c r="V2" s="2"/>
      <c r="W2" s="2"/>
      <c r="X2" s="2"/>
      <c r="Y2" s="1"/>
      <c r="Z2" s="1"/>
    </row>
    <row r="3" spans="1:26" x14ac:dyDescent="0.2">
      <c r="A3" s="2"/>
      <c r="B3" s="2"/>
      <c r="C3" s="2"/>
      <c r="D3" s="2"/>
      <c r="E3" s="2"/>
      <c r="F3" s="2"/>
      <c r="G3" s="1"/>
      <c r="H3" s="1"/>
      <c r="I3" s="1"/>
      <c r="J3" s="1"/>
      <c r="K3" s="1"/>
      <c r="L3" s="1"/>
      <c r="M3" s="1"/>
      <c r="N3" s="1"/>
      <c r="O3" s="1"/>
      <c r="P3" s="2"/>
      <c r="Q3" s="2"/>
      <c r="R3" s="2"/>
      <c r="S3" s="2"/>
      <c r="T3" s="2"/>
      <c r="U3" s="2"/>
      <c r="V3" s="2"/>
      <c r="W3" s="2"/>
      <c r="X3" s="2"/>
      <c r="Y3" s="1"/>
      <c r="Z3" s="1"/>
    </row>
    <row r="4" spans="1:26" x14ac:dyDescent="0.2">
      <c r="A4" s="2"/>
      <c r="B4" s="2"/>
      <c r="C4" s="2"/>
      <c r="D4" s="2"/>
      <c r="E4" s="2"/>
      <c r="F4" s="2"/>
      <c r="G4" s="1"/>
      <c r="H4" s="1"/>
      <c r="I4" s="1"/>
      <c r="J4" s="1"/>
      <c r="K4" s="1"/>
      <c r="L4" s="1"/>
      <c r="M4" s="1"/>
      <c r="N4" s="1"/>
      <c r="O4" s="1"/>
      <c r="P4" s="2"/>
      <c r="Q4" s="2"/>
      <c r="R4" s="2"/>
      <c r="S4" s="2"/>
      <c r="T4" s="2"/>
      <c r="U4" s="2"/>
      <c r="V4" s="2"/>
      <c r="W4" s="2"/>
      <c r="X4" s="2"/>
      <c r="Y4" s="1"/>
      <c r="Z4" s="1"/>
    </row>
    <row r="5" spans="1:26" x14ac:dyDescent="0.2">
      <c r="A5" s="2"/>
      <c r="B5" s="2"/>
      <c r="C5" s="2"/>
      <c r="D5" s="2"/>
      <c r="E5" s="2"/>
      <c r="F5" s="2"/>
      <c r="G5" s="1"/>
      <c r="H5" s="1"/>
      <c r="I5" s="1"/>
      <c r="J5" s="1"/>
      <c r="K5" s="1"/>
      <c r="L5" s="1"/>
      <c r="M5" s="1"/>
      <c r="N5" s="1"/>
      <c r="O5" s="1"/>
      <c r="P5" s="2"/>
      <c r="Q5" s="2"/>
      <c r="R5" s="2"/>
      <c r="S5" s="2"/>
      <c r="T5" s="2"/>
      <c r="U5" s="2"/>
      <c r="V5" s="2"/>
      <c r="W5" s="2"/>
      <c r="X5" s="2"/>
      <c r="Y5" s="1"/>
      <c r="Z5" s="1"/>
    </row>
    <row r="6" spans="1:26" x14ac:dyDescent="0.2">
      <c r="A6" s="2"/>
      <c r="B6" s="2"/>
      <c r="C6" s="2"/>
      <c r="D6" s="2"/>
      <c r="E6" s="2"/>
      <c r="F6" s="2"/>
      <c r="G6" s="1"/>
      <c r="H6" s="1"/>
      <c r="I6" s="1"/>
      <c r="J6" s="1"/>
      <c r="K6" s="1"/>
      <c r="L6" s="1"/>
      <c r="M6" s="1"/>
      <c r="N6" s="1"/>
      <c r="O6" s="1"/>
      <c r="P6" s="2"/>
      <c r="Q6" s="2"/>
      <c r="R6" s="2"/>
      <c r="S6" s="2"/>
      <c r="T6" s="2"/>
      <c r="U6" s="2"/>
      <c r="V6" s="2"/>
      <c r="W6" s="2"/>
      <c r="X6" s="2"/>
      <c r="Y6" s="1"/>
      <c r="Z6" s="1"/>
    </row>
    <row r="7" spans="1:26" x14ac:dyDescent="0.2">
      <c r="A7" s="2"/>
      <c r="B7" s="2"/>
      <c r="C7" s="2"/>
      <c r="D7" s="2"/>
      <c r="E7" s="2"/>
      <c r="F7" s="2"/>
      <c r="G7" s="1"/>
      <c r="H7" s="1"/>
      <c r="I7" s="1"/>
      <c r="J7" s="1"/>
      <c r="K7" s="1"/>
      <c r="L7" s="1"/>
      <c r="M7" s="1"/>
      <c r="N7" s="1"/>
      <c r="O7" s="1"/>
      <c r="P7" s="2"/>
      <c r="Q7" s="2"/>
      <c r="R7" s="2"/>
      <c r="S7" s="2"/>
      <c r="T7" s="2"/>
      <c r="U7" s="2"/>
      <c r="V7" s="2"/>
      <c r="W7" s="2"/>
      <c r="X7" s="2"/>
      <c r="Y7" s="1"/>
      <c r="Z7" s="1"/>
    </row>
    <row r="8" spans="1:26" x14ac:dyDescent="0.2">
      <c r="A8" s="2"/>
      <c r="B8" s="2"/>
      <c r="C8" s="2"/>
      <c r="D8" s="2"/>
      <c r="E8" s="2"/>
      <c r="F8" s="2"/>
      <c r="G8" s="1"/>
      <c r="H8" s="1"/>
      <c r="I8" s="1"/>
      <c r="J8" s="1"/>
      <c r="K8" s="1"/>
      <c r="L8" s="1"/>
      <c r="M8" s="1"/>
      <c r="N8" s="1"/>
      <c r="O8" s="1"/>
      <c r="P8" s="2"/>
      <c r="Q8" s="2"/>
      <c r="R8" s="2"/>
      <c r="S8" s="2"/>
      <c r="T8" s="2"/>
      <c r="U8" s="2"/>
      <c r="V8" s="2"/>
      <c r="W8" s="2"/>
      <c r="X8" s="2"/>
      <c r="Y8" s="1"/>
      <c r="Z8" s="1"/>
    </row>
    <row r="9" spans="1:26" x14ac:dyDescent="0.2">
      <c r="A9" s="2"/>
      <c r="B9" s="2"/>
      <c r="C9" s="2"/>
      <c r="D9" s="2"/>
      <c r="E9" s="2"/>
      <c r="F9" s="2"/>
      <c r="G9" s="1"/>
      <c r="H9" s="1"/>
      <c r="I9" s="1"/>
      <c r="J9" s="1"/>
      <c r="K9" s="1"/>
      <c r="L9" s="1"/>
      <c r="M9" s="1"/>
      <c r="N9" s="1"/>
      <c r="O9" s="1"/>
      <c r="P9" s="2"/>
      <c r="Q9" s="2"/>
      <c r="R9" s="2"/>
      <c r="S9" s="2"/>
      <c r="T9" s="2"/>
      <c r="U9" s="2"/>
      <c r="V9" s="2"/>
      <c r="W9" s="2"/>
      <c r="X9" s="2"/>
      <c r="Y9" s="1"/>
      <c r="Z9" s="1"/>
    </row>
    <row r="10" spans="1:26" x14ac:dyDescent="0.2">
      <c r="A10" s="2"/>
      <c r="B10" s="2"/>
      <c r="C10" s="2"/>
      <c r="D10" s="2"/>
      <c r="E10" s="2"/>
      <c r="F10" s="2"/>
      <c r="G10" s="1"/>
      <c r="H10" s="1"/>
      <c r="I10" s="1"/>
      <c r="J10" s="1"/>
      <c r="K10" s="1"/>
      <c r="L10" s="1"/>
      <c r="M10" s="1"/>
      <c r="N10" s="1"/>
      <c r="O10" s="1"/>
      <c r="P10" s="2"/>
      <c r="Q10" s="2"/>
      <c r="R10" s="2"/>
      <c r="S10" s="2"/>
      <c r="T10" s="2"/>
      <c r="U10" s="2"/>
      <c r="V10" s="2"/>
      <c r="W10" s="2"/>
      <c r="X10" s="2"/>
      <c r="Y10" s="1"/>
      <c r="Z10" s="1"/>
    </row>
    <row r="11" spans="1:26" x14ac:dyDescent="0.2">
      <c r="A11" s="2"/>
      <c r="B11" s="2"/>
      <c r="C11" s="2"/>
      <c r="D11" s="2"/>
      <c r="E11" s="2"/>
      <c r="F11" s="2"/>
      <c r="G11" s="1"/>
      <c r="H11" s="1"/>
      <c r="I11" s="1"/>
      <c r="J11" s="1"/>
      <c r="K11" s="1"/>
      <c r="L11" s="1"/>
      <c r="M11" s="1"/>
      <c r="N11" s="1"/>
      <c r="O11" s="1"/>
      <c r="P11" s="2"/>
      <c r="Q11" s="2"/>
      <c r="R11" s="2"/>
      <c r="S11" s="2"/>
      <c r="T11" s="2"/>
      <c r="U11" s="2"/>
      <c r="V11" s="2"/>
      <c r="W11" s="2"/>
      <c r="X11" s="2"/>
      <c r="Y11" s="1"/>
      <c r="Z11" s="1"/>
    </row>
    <row r="12" spans="1:26" x14ac:dyDescent="0.2">
      <c r="A12" s="2"/>
      <c r="B12" s="2"/>
      <c r="C12" s="2"/>
      <c r="D12" s="2"/>
      <c r="E12" s="2"/>
      <c r="F12" s="2"/>
      <c r="G12" s="1"/>
      <c r="H12" s="1"/>
      <c r="I12" s="1"/>
      <c r="J12" s="1"/>
      <c r="K12" s="1"/>
      <c r="L12" s="1"/>
      <c r="M12" s="1"/>
      <c r="N12" s="1"/>
      <c r="O12" s="1"/>
      <c r="P12" s="2"/>
      <c r="Q12" s="2"/>
      <c r="R12" s="2"/>
      <c r="S12" s="2"/>
      <c r="T12" s="2"/>
      <c r="U12" s="2"/>
      <c r="V12" s="2"/>
      <c r="W12" s="2"/>
      <c r="X12" s="2"/>
      <c r="Y12" s="1"/>
      <c r="Z12" s="1"/>
    </row>
    <row r="13" spans="1:26" x14ac:dyDescent="0.2">
      <c r="A13" s="2"/>
      <c r="B13" s="2"/>
      <c r="C13" s="2"/>
      <c r="D13" s="2"/>
      <c r="E13" s="2"/>
      <c r="F13" s="2"/>
      <c r="G13" s="1"/>
      <c r="H13" s="1"/>
      <c r="I13" s="1"/>
      <c r="J13" s="1"/>
      <c r="K13" s="1"/>
      <c r="L13" s="1"/>
      <c r="M13" s="1"/>
      <c r="N13" s="1"/>
      <c r="O13" s="1"/>
      <c r="P13" s="2"/>
      <c r="Q13" s="2"/>
      <c r="R13" s="2"/>
      <c r="S13" s="2"/>
      <c r="T13" s="2"/>
      <c r="U13" s="2"/>
      <c r="V13" s="2"/>
      <c r="W13" s="2"/>
      <c r="X13" s="2"/>
      <c r="Y13" s="1"/>
      <c r="Z13" s="1"/>
    </row>
    <row r="14" spans="1:26" x14ac:dyDescent="0.2">
      <c r="A14" s="2"/>
      <c r="B14" s="2"/>
      <c r="C14" s="2"/>
      <c r="D14" s="2"/>
      <c r="E14" s="2"/>
      <c r="F14" s="2"/>
      <c r="G14" s="1"/>
      <c r="H14" s="1"/>
      <c r="I14" s="1"/>
      <c r="J14" s="1"/>
      <c r="K14" s="1"/>
      <c r="L14" s="1"/>
      <c r="M14" s="1"/>
      <c r="N14" s="1"/>
      <c r="O14" s="1"/>
      <c r="P14" s="2"/>
      <c r="Q14" s="2"/>
      <c r="R14" s="2"/>
      <c r="S14" s="2"/>
      <c r="T14" s="2"/>
      <c r="U14" s="2"/>
      <c r="V14" s="2"/>
      <c r="W14" s="2"/>
      <c r="X14" s="2"/>
      <c r="Y14" s="1"/>
      <c r="Z14" s="1"/>
    </row>
    <row r="15" spans="1:26" x14ac:dyDescent="0.2">
      <c r="A15" s="2"/>
      <c r="B15" s="2"/>
      <c r="C15" s="2"/>
      <c r="D15" s="2"/>
      <c r="E15" s="2"/>
      <c r="F15" s="2"/>
      <c r="G15" s="1"/>
      <c r="H15" s="1"/>
      <c r="I15" s="1"/>
      <c r="J15" s="1"/>
      <c r="K15" s="1"/>
      <c r="L15" s="1"/>
      <c r="M15" s="1"/>
      <c r="N15" s="1"/>
      <c r="O15" s="1"/>
      <c r="P15" s="2"/>
      <c r="Q15" s="2"/>
      <c r="R15" s="2"/>
      <c r="S15" s="2"/>
      <c r="T15" s="2"/>
      <c r="U15" s="2"/>
      <c r="V15" s="2"/>
      <c r="W15" s="2"/>
      <c r="X15" s="2"/>
      <c r="Y15" s="1"/>
      <c r="Z15" s="1"/>
    </row>
    <row r="16" spans="1:26" x14ac:dyDescent="0.2">
      <c r="A16" s="2"/>
      <c r="B16" s="2"/>
      <c r="C16" s="2"/>
      <c r="D16" s="2"/>
      <c r="E16" s="2"/>
      <c r="F16" s="2"/>
      <c r="G16" s="1"/>
      <c r="H16" s="1"/>
      <c r="I16" s="1"/>
      <c r="J16" s="1"/>
      <c r="K16" s="1"/>
      <c r="L16" s="1"/>
      <c r="M16" s="1"/>
      <c r="N16" s="1"/>
      <c r="O16" s="1"/>
      <c r="P16" s="2"/>
      <c r="Q16" s="2"/>
      <c r="R16" s="2"/>
      <c r="S16" s="2"/>
      <c r="T16" s="2"/>
      <c r="U16" s="2"/>
      <c r="V16" s="2"/>
      <c r="W16" s="2"/>
      <c r="X16" s="2"/>
      <c r="Y16" s="1"/>
      <c r="Z16" s="1"/>
    </row>
    <row r="17" spans="1:26" x14ac:dyDescent="0.2">
      <c r="A17" s="2"/>
      <c r="B17" s="2"/>
      <c r="C17" s="2"/>
      <c r="D17" s="2"/>
      <c r="E17" s="2"/>
      <c r="F17" s="2"/>
      <c r="G17" s="1"/>
      <c r="H17" s="1"/>
      <c r="I17" s="1"/>
      <c r="J17" s="1"/>
      <c r="K17" s="1"/>
      <c r="L17" s="1"/>
      <c r="M17" s="1"/>
      <c r="N17" s="1"/>
      <c r="O17" s="1"/>
      <c r="P17" s="2"/>
      <c r="Q17" s="2"/>
      <c r="R17" s="2"/>
      <c r="S17" s="2"/>
      <c r="T17" s="2"/>
      <c r="U17" s="2"/>
      <c r="V17" s="2"/>
      <c r="W17" s="2"/>
      <c r="X17" s="2"/>
      <c r="Y17" s="1"/>
      <c r="Z17" s="1"/>
    </row>
    <row r="18" spans="1:26" x14ac:dyDescent="0.2">
      <c r="A18" s="2"/>
      <c r="B18" s="2"/>
      <c r="C18" s="2"/>
      <c r="D18" s="2"/>
      <c r="E18" s="2"/>
      <c r="F18" s="2"/>
      <c r="G18" s="1"/>
      <c r="H18" s="1"/>
      <c r="I18" s="1"/>
      <c r="J18" s="1"/>
      <c r="K18" s="1"/>
      <c r="L18" s="1"/>
      <c r="M18" s="1"/>
      <c r="N18" s="1"/>
      <c r="O18" s="1"/>
      <c r="P18" s="2"/>
      <c r="Q18" s="2"/>
      <c r="R18" s="2"/>
      <c r="S18" s="2"/>
      <c r="T18" s="2"/>
      <c r="U18" s="2"/>
      <c r="V18" s="2"/>
      <c r="W18" s="2"/>
      <c r="X18" s="2"/>
      <c r="Y18" s="1"/>
      <c r="Z18" s="1"/>
    </row>
    <row r="19" spans="1:26" x14ac:dyDescent="0.2">
      <c r="A19" s="2"/>
      <c r="B19" s="2"/>
      <c r="C19" s="2"/>
      <c r="D19" s="2"/>
      <c r="E19" s="2"/>
      <c r="F19" s="2"/>
      <c r="G19" s="1"/>
      <c r="H19" s="1"/>
      <c r="I19" s="1"/>
      <c r="J19" s="1"/>
      <c r="K19" s="1"/>
      <c r="L19" s="1"/>
      <c r="M19" s="1"/>
      <c r="N19" s="1"/>
      <c r="O19" s="1"/>
      <c r="P19" s="2"/>
      <c r="Q19" s="2"/>
      <c r="R19" s="2"/>
      <c r="S19" s="2"/>
      <c r="T19" s="2"/>
      <c r="U19" s="2"/>
      <c r="V19" s="2"/>
      <c r="W19" s="2"/>
      <c r="X19" s="2"/>
      <c r="Y19" s="1"/>
      <c r="Z19" s="1"/>
    </row>
    <row r="20" spans="1:26" x14ac:dyDescent="0.2">
      <c r="A20" s="2"/>
      <c r="B20" s="2"/>
      <c r="C20" s="2"/>
      <c r="D20" s="2"/>
      <c r="E20" s="2"/>
      <c r="F20" s="2"/>
      <c r="G20" s="1"/>
      <c r="H20" s="1"/>
      <c r="I20" s="1"/>
      <c r="J20" s="1"/>
      <c r="K20" s="1"/>
      <c r="L20" s="1"/>
      <c r="M20" s="1"/>
      <c r="N20" s="1"/>
      <c r="O20" s="1"/>
      <c r="P20" s="2"/>
      <c r="Q20" s="2"/>
      <c r="R20" s="2"/>
      <c r="S20" s="2"/>
      <c r="T20" s="2"/>
      <c r="U20" s="2"/>
      <c r="V20" s="2"/>
      <c r="W20" s="2"/>
      <c r="X20" s="2"/>
      <c r="Y20" s="1"/>
      <c r="Z20" s="1"/>
    </row>
    <row r="21" spans="1:26" x14ac:dyDescent="0.2">
      <c r="A21" s="2"/>
      <c r="B21" s="2"/>
      <c r="C21" s="2"/>
      <c r="D21" s="2"/>
      <c r="E21" s="2"/>
      <c r="F21" s="2"/>
      <c r="G21" s="1"/>
      <c r="H21" s="1"/>
      <c r="I21" s="1"/>
      <c r="J21" s="1"/>
      <c r="K21" s="1"/>
      <c r="L21" s="1"/>
      <c r="M21" s="1"/>
      <c r="N21" s="1"/>
      <c r="O21" s="1"/>
      <c r="P21" s="2"/>
      <c r="Q21" s="2"/>
      <c r="R21" s="2"/>
      <c r="S21" s="2"/>
      <c r="T21" s="2"/>
      <c r="U21" s="2"/>
      <c r="V21" s="2"/>
      <c r="W21" s="2"/>
      <c r="X21" s="2"/>
      <c r="Y21" s="1"/>
      <c r="Z21" s="1"/>
    </row>
    <row r="22" spans="1:26" x14ac:dyDescent="0.2">
      <c r="A22" s="2"/>
      <c r="B22" s="2"/>
      <c r="C22" s="2"/>
      <c r="D22" s="2"/>
      <c r="E22" s="2"/>
      <c r="F22" s="2"/>
      <c r="G22" s="1"/>
      <c r="H22" s="1"/>
      <c r="I22" s="1"/>
      <c r="J22" s="1"/>
      <c r="K22" s="1"/>
      <c r="L22" s="1"/>
      <c r="M22" s="1"/>
      <c r="N22" s="1"/>
      <c r="O22" s="1"/>
      <c r="P22" s="2"/>
      <c r="Q22" s="2"/>
      <c r="R22" s="2"/>
      <c r="S22" s="2"/>
      <c r="T22" s="2"/>
      <c r="U22" s="2"/>
      <c r="V22" s="2"/>
      <c r="W22" s="2"/>
      <c r="X22" s="2"/>
      <c r="Y22" s="1"/>
      <c r="Z22" s="1"/>
    </row>
    <row r="23" spans="1:26" x14ac:dyDescent="0.2">
      <c r="A23" s="2"/>
      <c r="B23" s="2"/>
      <c r="C23" s="2"/>
      <c r="D23" s="2"/>
      <c r="E23" s="2"/>
      <c r="F23" s="2"/>
      <c r="G23" s="1"/>
      <c r="H23" s="1"/>
      <c r="I23" s="1"/>
      <c r="J23" s="1"/>
      <c r="K23" s="1"/>
      <c r="L23" s="1"/>
      <c r="M23" s="1"/>
      <c r="N23" s="1"/>
      <c r="O23" s="1"/>
      <c r="P23" s="2"/>
      <c r="Q23" s="2"/>
      <c r="R23" s="2"/>
      <c r="S23" s="2"/>
      <c r="T23" s="2"/>
      <c r="U23" s="2"/>
      <c r="V23" s="2"/>
      <c r="W23" s="2"/>
      <c r="X23" s="2"/>
      <c r="Y23" s="1"/>
      <c r="Z23" s="1"/>
    </row>
    <row r="24" spans="1:26" x14ac:dyDescent="0.2">
      <c r="A24" s="2"/>
      <c r="B24" s="2"/>
      <c r="C24" s="2"/>
      <c r="D24" s="2"/>
      <c r="E24" s="2"/>
      <c r="F24" s="2"/>
      <c r="G24" s="1"/>
      <c r="H24" s="1"/>
      <c r="I24" s="1"/>
      <c r="J24" s="1"/>
      <c r="K24" s="1"/>
      <c r="L24" s="1"/>
      <c r="M24" s="1"/>
      <c r="N24" s="1"/>
      <c r="O24" s="1"/>
      <c r="P24" s="2"/>
      <c r="Q24" s="2"/>
      <c r="R24" s="2"/>
      <c r="S24" s="2"/>
      <c r="T24" s="2"/>
      <c r="U24" s="2"/>
      <c r="V24" s="2"/>
      <c r="W24" s="2"/>
      <c r="X24" s="2"/>
      <c r="Y24" s="1"/>
      <c r="Z24" s="1"/>
    </row>
    <row r="25" spans="1:26" x14ac:dyDescent="0.2">
      <c r="A25" s="2"/>
      <c r="B25" s="2"/>
      <c r="C25" s="2"/>
      <c r="D25" s="2"/>
      <c r="E25" s="2"/>
      <c r="F25" s="2"/>
      <c r="G25" s="1"/>
      <c r="H25" s="1"/>
      <c r="I25" s="1"/>
      <c r="J25" s="1"/>
      <c r="K25" s="1"/>
      <c r="L25" s="1"/>
      <c r="M25" s="1"/>
      <c r="N25" s="1"/>
      <c r="O25" s="1"/>
      <c r="P25" s="2"/>
      <c r="Q25" s="2"/>
      <c r="R25" s="2"/>
      <c r="S25" s="2"/>
      <c r="T25" s="2"/>
      <c r="U25" s="2"/>
      <c r="V25" s="2"/>
      <c r="W25" s="2"/>
      <c r="X25" s="2"/>
      <c r="Y25" s="1"/>
      <c r="Z25" s="1"/>
    </row>
    <row r="26" spans="1:26" x14ac:dyDescent="0.2">
      <c r="A26" s="2"/>
      <c r="B26" s="2"/>
      <c r="C26" s="2"/>
      <c r="D26" s="2"/>
      <c r="E26" s="2"/>
      <c r="F26" s="2"/>
      <c r="G26" s="1"/>
      <c r="H26" s="1"/>
      <c r="I26" s="1"/>
      <c r="J26" s="1"/>
      <c r="K26" s="1"/>
      <c r="L26" s="1"/>
      <c r="M26" s="1"/>
      <c r="N26" s="1"/>
      <c r="O26" s="1"/>
      <c r="P26" s="2"/>
      <c r="Q26" s="2"/>
      <c r="R26" s="2"/>
      <c r="S26" s="2"/>
      <c r="T26" s="2"/>
      <c r="U26" s="2"/>
      <c r="V26" s="2"/>
      <c r="W26" s="2"/>
      <c r="X26" s="2"/>
      <c r="Y26" s="1"/>
      <c r="Z26" s="1"/>
    </row>
    <row r="27" spans="1:26" x14ac:dyDescent="0.2">
      <c r="A27" s="2"/>
      <c r="B27" s="2"/>
      <c r="C27" s="2"/>
      <c r="D27" s="2"/>
      <c r="E27" s="2"/>
      <c r="F27" s="2"/>
      <c r="G27" s="1"/>
      <c r="H27" s="1"/>
      <c r="I27" s="1"/>
      <c r="J27" s="1"/>
      <c r="K27" s="1"/>
      <c r="L27" s="1"/>
      <c r="M27" s="1"/>
      <c r="N27" s="1"/>
      <c r="O27" s="1"/>
      <c r="P27" s="2"/>
      <c r="Q27" s="2"/>
      <c r="R27" s="2"/>
      <c r="S27" s="2"/>
      <c r="T27" s="2"/>
      <c r="U27" s="2"/>
      <c r="V27" s="2"/>
      <c r="W27" s="2"/>
      <c r="X27" s="2"/>
      <c r="Y27" s="1"/>
      <c r="Z27" s="1"/>
    </row>
    <row r="28" spans="1:26" x14ac:dyDescent="0.2">
      <c r="A28" s="2"/>
      <c r="B28" s="2"/>
      <c r="C28" s="2"/>
      <c r="D28" s="2"/>
      <c r="E28" s="2"/>
      <c r="F28" s="2"/>
      <c r="G28" s="1"/>
      <c r="H28" s="1"/>
      <c r="I28" s="1"/>
      <c r="J28" s="1"/>
      <c r="K28" s="1"/>
      <c r="L28" s="1"/>
      <c r="M28" s="1"/>
      <c r="N28" s="1"/>
      <c r="O28" s="1"/>
      <c r="P28" s="2"/>
      <c r="Q28" s="2"/>
      <c r="R28" s="2"/>
      <c r="S28" s="2"/>
      <c r="T28" s="2"/>
      <c r="U28" s="2"/>
      <c r="V28" s="2"/>
      <c r="W28" s="2"/>
      <c r="X28" s="2"/>
      <c r="Y28" s="1"/>
      <c r="Z28" s="1"/>
    </row>
    <row r="29" spans="1:26" x14ac:dyDescent="0.2">
      <c r="A29" s="2"/>
      <c r="B29" s="2"/>
      <c r="C29" s="2"/>
      <c r="D29" s="2"/>
      <c r="E29" s="2"/>
      <c r="F29" s="2"/>
      <c r="G29" s="1"/>
      <c r="H29" s="1"/>
      <c r="I29" s="1"/>
      <c r="J29" s="1"/>
      <c r="K29" s="1"/>
      <c r="L29" s="1"/>
      <c r="M29" s="1"/>
      <c r="N29" s="1"/>
      <c r="O29" s="1"/>
      <c r="P29" s="2"/>
      <c r="Q29" s="2"/>
      <c r="R29" s="2"/>
      <c r="S29" s="2"/>
      <c r="T29" s="2"/>
      <c r="U29" s="2"/>
      <c r="V29" s="2"/>
      <c r="W29" s="2"/>
      <c r="X29" s="2"/>
      <c r="Y29" s="1"/>
      <c r="Z29" s="1"/>
    </row>
    <row r="30" spans="1:26" x14ac:dyDescent="0.2">
      <c r="A30" s="1"/>
      <c r="B30" s="1"/>
      <c r="C30" s="1"/>
      <c r="D30" s="1"/>
      <c r="E30" s="1"/>
      <c r="F30" s="1"/>
      <c r="G30" s="1"/>
      <c r="H30" s="1"/>
      <c r="I30" s="1"/>
      <c r="J30" s="1"/>
      <c r="K30" s="1"/>
      <c r="L30" s="1"/>
      <c r="M30" s="1"/>
      <c r="N30" s="1"/>
      <c r="O30" s="1"/>
      <c r="P30" s="2"/>
      <c r="Q30" s="2"/>
      <c r="R30" s="1"/>
      <c r="S30" s="1"/>
      <c r="T30" s="1"/>
      <c r="U30" s="1"/>
      <c r="V30" s="1"/>
      <c r="W30" s="1"/>
      <c r="X30" s="1"/>
      <c r="Y30" s="1"/>
      <c r="Z30" s="1"/>
    </row>
    <row r="31" spans="1:26" x14ac:dyDescent="0.2">
      <c r="A31" s="1"/>
      <c r="B31" s="1"/>
      <c r="C31" s="1"/>
      <c r="D31" s="1"/>
      <c r="E31" s="1"/>
      <c r="F31" s="1"/>
      <c r="G31" s="1"/>
      <c r="H31" s="1"/>
      <c r="I31" s="1"/>
      <c r="J31" s="1"/>
      <c r="K31" s="1"/>
      <c r="L31" s="1"/>
      <c r="M31" s="1"/>
      <c r="N31" s="1"/>
      <c r="O31" s="1"/>
      <c r="P31" s="2"/>
      <c r="Q31" s="2"/>
      <c r="R31" s="1"/>
      <c r="S31" s="1"/>
      <c r="T31" s="1"/>
      <c r="U31" s="1"/>
      <c r="V31" s="1"/>
      <c r="W31" s="1"/>
      <c r="X31" s="1"/>
      <c r="Y31" s="1"/>
      <c r="Z31" s="1"/>
    </row>
    <row r="32" spans="1:26" x14ac:dyDescent="0.2">
      <c r="B32" s="1"/>
      <c r="C32" s="1"/>
      <c r="D32" s="1"/>
      <c r="E32" s="1"/>
      <c r="F32" s="1"/>
      <c r="G32" s="1"/>
      <c r="P32" s="3"/>
      <c r="Q32" s="3"/>
    </row>
    <row r="33" spans="2:17" x14ac:dyDescent="0.2">
      <c r="B33" s="1"/>
      <c r="C33" s="1"/>
      <c r="D33" s="1"/>
      <c r="E33" s="1"/>
      <c r="F33" s="1"/>
      <c r="G33" s="1"/>
      <c r="P33" s="3"/>
      <c r="Q33" s="3"/>
    </row>
    <row r="34" spans="2:17" x14ac:dyDescent="0.2">
      <c r="B34" s="1"/>
      <c r="C34" s="1"/>
      <c r="D34" s="1"/>
      <c r="E34" s="1"/>
      <c r="F34" s="1"/>
      <c r="G34" s="1"/>
    </row>
    <row r="35" spans="2:17" x14ac:dyDescent="0.2">
      <c r="B35" s="1"/>
      <c r="C35" s="1"/>
      <c r="D35" s="1"/>
      <c r="E35" s="1"/>
      <c r="F35" s="1"/>
      <c r="G35" s="1"/>
    </row>
    <row r="36" spans="2:17" x14ac:dyDescent="0.2">
      <c r="B36" s="1"/>
      <c r="C36" s="1"/>
      <c r="D36" s="1"/>
      <c r="E36" s="1"/>
      <c r="F36" s="1"/>
      <c r="G36" s="1"/>
    </row>
    <row r="37" spans="2:17" x14ac:dyDescent="0.2">
      <c r="B37" s="1"/>
      <c r="C37" s="1"/>
      <c r="D37" s="1"/>
      <c r="E37" s="1"/>
      <c r="F37" s="1"/>
      <c r="G37" s="1"/>
    </row>
    <row r="38" spans="2:17" x14ac:dyDescent="0.2">
      <c r="B38" s="1"/>
      <c r="C38" s="1"/>
      <c r="D38" s="1"/>
      <c r="E38" s="1"/>
      <c r="F38" s="1"/>
      <c r="G38" s="1"/>
    </row>
    <row r="39" spans="2:17" x14ac:dyDescent="0.2">
      <c r="B39" s="1"/>
      <c r="C39" s="1"/>
      <c r="D39" s="1"/>
      <c r="E39" s="1"/>
      <c r="F39" s="1"/>
      <c r="G39" s="1"/>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B58AF7-58FA-464B-9228-8FA680A2CD88}">
  <dimension ref="A1:Z39"/>
  <sheetViews>
    <sheetView workbookViewId="0">
      <selection activeCell="D7" sqref="D7"/>
    </sheetView>
  </sheetViews>
  <sheetFormatPr baseColWidth="10" defaultColWidth="8.83203125" defaultRowHeight="15" x14ac:dyDescent="0.2"/>
  <sheetData>
    <row r="1" spans="1:26" x14ac:dyDescent="0.2">
      <c r="A1" s="2"/>
      <c r="B1" s="2"/>
      <c r="C1" s="2"/>
      <c r="D1" s="2"/>
      <c r="E1" s="2"/>
      <c r="F1" s="2"/>
      <c r="G1" s="1"/>
      <c r="H1" s="1"/>
      <c r="I1" s="1"/>
      <c r="J1" s="1"/>
      <c r="K1" s="1"/>
      <c r="L1" s="1"/>
      <c r="M1" s="1"/>
      <c r="N1" s="1"/>
      <c r="O1" s="1"/>
      <c r="P1" s="2"/>
      <c r="Q1" s="2"/>
      <c r="R1" s="2"/>
      <c r="S1" s="2"/>
      <c r="T1" s="2"/>
      <c r="U1" s="2"/>
      <c r="V1" s="2"/>
      <c r="W1" s="2"/>
      <c r="X1" s="2"/>
      <c r="Y1" s="1"/>
      <c r="Z1" s="1"/>
    </row>
    <row r="2" spans="1:26" x14ac:dyDescent="0.2">
      <c r="A2" s="2"/>
      <c r="B2" s="2"/>
      <c r="C2" s="2"/>
      <c r="D2" s="2"/>
      <c r="E2" s="2"/>
      <c r="F2" s="2"/>
      <c r="G2" s="1"/>
      <c r="H2" s="1"/>
      <c r="I2" s="1"/>
      <c r="J2" s="1"/>
      <c r="K2" s="1"/>
      <c r="L2" s="1"/>
      <c r="M2" s="1"/>
      <c r="N2" s="1"/>
      <c r="O2" s="1"/>
      <c r="P2" s="2"/>
      <c r="Q2" s="2"/>
      <c r="R2" s="2"/>
      <c r="S2" s="2"/>
      <c r="T2" s="2"/>
      <c r="U2" s="2"/>
      <c r="V2" s="2"/>
      <c r="W2" s="2"/>
      <c r="X2" s="2"/>
      <c r="Y2" s="1"/>
      <c r="Z2" s="1"/>
    </row>
    <row r="3" spans="1:26" x14ac:dyDescent="0.2">
      <c r="A3" s="2"/>
      <c r="B3" s="2"/>
      <c r="C3" s="2"/>
      <c r="D3" s="2"/>
      <c r="E3" s="2"/>
      <c r="F3" s="2"/>
      <c r="G3" s="1"/>
      <c r="H3" s="1"/>
      <c r="I3" s="1"/>
      <c r="J3" s="1"/>
      <c r="K3" s="1"/>
      <c r="L3" s="1"/>
      <c r="M3" s="1"/>
      <c r="N3" s="1"/>
      <c r="O3" s="1"/>
      <c r="P3" s="2"/>
      <c r="Q3" s="2"/>
      <c r="R3" s="2"/>
      <c r="S3" s="2"/>
      <c r="T3" s="2"/>
      <c r="U3" s="2"/>
      <c r="V3" s="2"/>
      <c r="W3" s="2"/>
      <c r="X3" s="2"/>
      <c r="Y3" s="1"/>
      <c r="Z3" s="1"/>
    </row>
    <row r="4" spans="1:26" x14ac:dyDescent="0.2">
      <c r="A4" s="2"/>
      <c r="B4" s="2"/>
      <c r="C4" s="2"/>
      <c r="D4" s="2"/>
      <c r="E4" s="2"/>
      <c r="F4" s="2"/>
      <c r="G4" s="1"/>
      <c r="H4" s="1"/>
      <c r="I4" s="1"/>
      <c r="J4" s="1"/>
      <c r="K4" s="1"/>
      <c r="L4" s="1"/>
      <c r="M4" s="1"/>
      <c r="N4" s="1"/>
      <c r="O4" s="1"/>
      <c r="P4" s="2"/>
      <c r="Q4" s="2"/>
      <c r="R4" s="2"/>
      <c r="S4" s="2"/>
      <c r="T4" s="2"/>
      <c r="U4" s="2"/>
      <c r="V4" s="2"/>
      <c r="W4" s="2"/>
      <c r="X4" s="2"/>
      <c r="Y4" s="1"/>
      <c r="Z4" s="1"/>
    </row>
    <row r="5" spans="1:26" x14ac:dyDescent="0.2">
      <c r="A5" s="2"/>
      <c r="B5" s="2"/>
      <c r="C5" s="2"/>
      <c r="D5" s="2"/>
      <c r="E5" s="2"/>
      <c r="F5" s="2"/>
      <c r="G5" s="1"/>
      <c r="H5" s="1"/>
      <c r="I5" s="1"/>
      <c r="J5" s="1"/>
      <c r="K5" s="1"/>
      <c r="L5" s="1"/>
      <c r="M5" s="1"/>
      <c r="N5" s="1"/>
      <c r="O5" s="1"/>
      <c r="P5" s="2"/>
      <c r="Q5" s="2"/>
      <c r="R5" s="2"/>
      <c r="S5" s="2"/>
      <c r="T5" s="2"/>
      <c r="U5" s="2"/>
      <c r="V5" s="2"/>
      <c r="W5" s="2"/>
      <c r="X5" s="2"/>
      <c r="Y5" s="1"/>
      <c r="Z5" s="1"/>
    </row>
    <row r="6" spans="1:26" x14ac:dyDescent="0.2">
      <c r="A6" s="2"/>
      <c r="B6" s="2"/>
      <c r="C6" s="2"/>
      <c r="D6" s="2"/>
      <c r="E6" s="2"/>
      <c r="F6" s="2"/>
      <c r="G6" s="1"/>
      <c r="H6" s="1"/>
      <c r="I6" s="1"/>
      <c r="J6" s="1"/>
      <c r="K6" s="1"/>
      <c r="L6" s="1"/>
      <c r="M6" s="1"/>
      <c r="N6" s="1"/>
      <c r="O6" s="1"/>
      <c r="P6" s="2"/>
      <c r="Q6" s="2"/>
      <c r="R6" s="2"/>
      <c r="S6" s="2"/>
      <c r="T6" s="2"/>
      <c r="U6" s="2"/>
      <c r="V6" s="2"/>
      <c r="W6" s="2"/>
      <c r="X6" s="2"/>
      <c r="Y6" s="1"/>
      <c r="Z6" s="1"/>
    </row>
    <row r="7" spans="1:26" x14ac:dyDescent="0.2">
      <c r="A7" s="2"/>
      <c r="B7" s="2"/>
      <c r="C7" s="2"/>
      <c r="D7" s="2"/>
      <c r="E7" s="2"/>
      <c r="F7" s="2"/>
      <c r="G7" s="1"/>
      <c r="H7" s="1"/>
      <c r="I7" s="1"/>
      <c r="J7" s="1"/>
      <c r="K7" s="1"/>
      <c r="L7" s="1"/>
      <c r="M7" s="1"/>
      <c r="N7" s="1"/>
      <c r="O7" s="1"/>
      <c r="P7" s="2"/>
      <c r="Q7" s="2"/>
      <c r="R7" s="2"/>
      <c r="S7" s="2"/>
      <c r="T7" s="2"/>
      <c r="U7" s="2"/>
      <c r="V7" s="2"/>
      <c r="W7" s="2"/>
      <c r="X7" s="2"/>
      <c r="Y7" s="1"/>
      <c r="Z7" s="1"/>
    </row>
    <row r="8" spans="1:26" x14ac:dyDescent="0.2">
      <c r="A8" s="2"/>
      <c r="B8" s="2"/>
      <c r="C8" s="2"/>
      <c r="D8" s="2"/>
      <c r="E8" s="2"/>
      <c r="F8" s="2"/>
      <c r="G8" s="1"/>
      <c r="H8" s="1"/>
      <c r="I8" s="1"/>
      <c r="J8" s="1"/>
      <c r="K8" s="1"/>
      <c r="L8" s="1"/>
      <c r="M8" s="1"/>
      <c r="N8" s="1"/>
      <c r="O8" s="1"/>
      <c r="P8" s="2"/>
      <c r="Q8" s="2"/>
      <c r="R8" s="2"/>
      <c r="S8" s="2"/>
      <c r="T8" s="2"/>
      <c r="U8" s="2"/>
      <c r="V8" s="2"/>
      <c r="W8" s="2"/>
      <c r="X8" s="2"/>
      <c r="Y8" s="1"/>
      <c r="Z8" s="1"/>
    </row>
    <row r="9" spans="1:26" x14ac:dyDescent="0.2">
      <c r="A9" s="2"/>
      <c r="B9" s="2"/>
      <c r="C9" s="2"/>
      <c r="D9" s="2"/>
      <c r="E9" s="2"/>
      <c r="F9" s="2"/>
      <c r="G9" s="1"/>
      <c r="H9" s="1"/>
      <c r="I9" s="1"/>
      <c r="J9" s="1"/>
      <c r="K9" s="1"/>
      <c r="L9" s="1"/>
      <c r="M9" s="1"/>
      <c r="N9" s="1"/>
      <c r="O9" s="1"/>
      <c r="P9" s="2"/>
      <c r="Q9" s="2"/>
      <c r="R9" s="2"/>
      <c r="S9" s="2"/>
      <c r="T9" s="2"/>
      <c r="U9" s="2"/>
      <c r="V9" s="2"/>
      <c r="W9" s="2"/>
      <c r="X9" s="2"/>
      <c r="Y9" s="1"/>
      <c r="Z9" s="1"/>
    </row>
    <row r="10" spans="1:26" x14ac:dyDescent="0.2">
      <c r="A10" s="2"/>
      <c r="B10" s="2"/>
      <c r="C10" s="2"/>
      <c r="D10" s="2"/>
      <c r="E10" s="2"/>
      <c r="F10" s="2"/>
      <c r="G10" s="1"/>
      <c r="H10" s="1"/>
      <c r="I10" s="1"/>
      <c r="J10" s="1"/>
      <c r="K10" s="1"/>
      <c r="L10" s="1"/>
      <c r="M10" s="1"/>
      <c r="N10" s="1"/>
      <c r="O10" s="1"/>
      <c r="P10" s="2"/>
      <c r="Q10" s="2"/>
      <c r="R10" s="2"/>
      <c r="S10" s="2"/>
      <c r="T10" s="2"/>
      <c r="U10" s="2"/>
      <c r="V10" s="2"/>
      <c r="W10" s="2"/>
      <c r="X10" s="2"/>
      <c r="Y10" s="1"/>
      <c r="Z10" s="1"/>
    </row>
    <row r="11" spans="1:26" x14ac:dyDescent="0.2">
      <c r="A11" s="2"/>
      <c r="B11" s="2"/>
      <c r="C11" s="2"/>
      <c r="D11" s="2"/>
      <c r="E11" s="2"/>
      <c r="F11" s="2"/>
      <c r="G11" s="1"/>
      <c r="H11" s="1"/>
      <c r="I11" s="1"/>
      <c r="J11" s="1"/>
      <c r="K11" s="1"/>
      <c r="L11" s="1"/>
      <c r="M11" s="1"/>
      <c r="N11" s="1"/>
      <c r="O11" s="1"/>
      <c r="P11" s="2"/>
      <c r="Q11" s="2"/>
      <c r="R11" s="2"/>
      <c r="S11" s="2"/>
      <c r="T11" s="2"/>
      <c r="U11" s="2"/>
      <c r="V11" s="2"/>
      <c r="W11" s="2"/>
      <c r="X11" s="2"/>
      <c r="Y11" s="1"/>
      <c r="Z11" s="1"/>
    </row>
    <row r="12" spans="1:26" x14ac:dyDescent="0.2">
      <c r="A12" s="2"/>
      <c r="B12" s="2"/>
      <c r="C12" s="2"/>
      <c r="D12" s="2"/>
      <c r="E12" s="2"/>
      <c r="F12" s="2"/>
      <c r="G12" s="1"/>
      <c r="H12" s="1"/>
      <c r="I12" s="1"/>
      <c r="J12" s="1"/>
      <c r="K12" s="1"/>
      <c r="L12" s="1"/>
      <c r="M12" s="1"/>
      <c r="N12" s="1"/>
      <c r="O12" s="1"/>
      <c r="P12" s="2"/>
      <c r="Q12" s="2"/>
      <c r="R12" s="2"/>
      <c r="S12" s="2"/>
      <c r="T12" s="2"/>
      <c r="U12" s="2"/>
      <c r="V12" s="2"/>
      <c r="W12" s="2"/>
      <c r="X12" s="2"/>
      <c r="Y12" s="1"/>
      <c r="Z12" s="1"/>
    </row>
    <row r="13" spans="1:26" x14ac:dyDescent="0.2">
      <c r="A13" s="2"/>
      <c r="B13" s="2"/>
      <c r="C13" s="2"/>
      <c r="D13" s="2"/>
      <c r="E13" s="2"/>
      <c r="F13" s="2"/>
      <c r="G13" s="1"/>
      <c r="H13" s="1"/>
      <c r="I13" s="1"/>
      <c r="J13" s="1"/>
      <c r="K13" s="1"/>
      <c r="L13" s="1"/>
      <c r="M13" s="1"/>
      <c r="N13" s="1"/>
      <c r="O13" s="1"/>
      <c r="P13" s="2"/>
      <c r="Q13" s="2"/>
      <c r="R13" s="2"/>
      <c r="S13" s="2"/>
      <c r="T13" s="2"/>
      <c r="U13" s="2"/>
      <c r="V13" s="2"/>
      <c r="W13" s="2"/>
      <c r="X13" s="2"/>
      <c r="Y13" s="1"/>
      <c r="Z13" s="1"/>
    </row>
    <row r="14" spans="1:26" x14ac:dyDescent="0.2">
      <c r="A14" s="2"/>
      <c r="B14" s="2"/>
      <c r="C14" s="2"/>
      <c r="D14" s="2"/>
      <c r="E14" s="2"/>
      <c r="F14" s="2"/>
      <c r="G14" s="1"/>
      <c r="H14" s="1"/>
      <c r="I14" s="1"/>
      <c r="J14" s="1"/>
      <c r="K14" s="1"/>
      <c r="L14" s="1"/>
      <c r="M14" s="1"/>
      <c r="N14" s="1"/>
      <c r="O14" s="1"/>
      <c r="P14" s="2"/>
      <c r="Q14" s="2"/>
      <c r="R14" s="2"/>
      <c r="S14" s="2"/>
      <c r="T14" s="2"/>
      <c r="U14" s="2"/>
      <c r="V14" s="2"/>
      <c r="W14" s="2"/>
      <c r="X14" s="2"/>
      <c r="Y14" s="1"/>
      <c r="Z14" s="1"/>
    </row>
    <row r="15" spans="1:26" x14ac:dyDescent="0.2">
      <c r="A15" s="2"/>
      <c r="B15" s="2"/>
      <c r="C15" s="2"/>
      <c r="D15" s="2"/>
      <c r="E15" s="2"/>
      <c r="F15" s="2"/>
      <c r="G15" s="1"/>
      <c r="H15" s="1"/>
      <c r="I15" s="1"/>
      <c r="J15" s="1"/>
      <c r="K15" s="1"/>
      <c r="L15" s="1"/>
      <c r="M15" s="1"/>
      <c r="N15" s="1"/>
      <c r="O15" s="1"/>
      <c r="P15" s="2"/>
      <c r="Q15" s="2"/>
      <c r="R15" s="2"/>
      <c r="S15" s="2"/>
      <c r="T15" s="2"/>
      <c r="U15" s="2"/>
      <c r="V15" s="2"/>
      <c r="W15" s="2"/>
      <c r="X15" s="2"/>
      <c r="Y15" s="1"/>
      <c r="Z15" s="1"/>
    </row>
    <row r="16" spans="1:26" x14ac:dyDescent="0.2">
      <c r="A16" s="2"/>
      <c r="B16" s="2"/>
      <c r="C16" s="2"/>
      <c r="D16" s="2"/>
      <c r="E16" s="2"/>
      <c r="F16" s="2"/>
      <c r="G16" s="1"/>
      <c r="H16" s="1"/>
      <c r="I16" s="1"/>
      <c r="J16" s="1"/>
      <c r="K16" s="1"/>
      <c r="L16" s="1"/>
      <c r="M16" s="1"/>
      <c r="N16" s="1"/>
      <c r="O16" s="1"/>
      <c r="P16" s="2"/>
      <c r="Q16" s="2"/>
      <c r="R16" s="2"/>
      <c r="S16" s="2"/>
      <c r="T16" s="2"/>
      <c r="U16" s="2"/>
      <c r="V16" s="2"/>
      <c r="W16" s="2"/>
      <c r="X16" s="2"/>
      <c r="Y16" s="1"/>
      <c r="Z16" s="1"/>
    </row>
    <row r="17" spans="1:26" x14ac:dyDescent="0.2">
      <c r="A17" s="2"/>
      <c r="B17" s="2"/>
      <c r="C17" s="2"/>
      <c r="D17" s="2"/>
      <c r="E17" s="2"/>
      <c r="F17" s="2"/>
      <c r="G17" s="1"/>
      <c r="H17" s="1"/>
      <c r="I17" s="1"/>
      <c r="J17" s="1"/>
      <c r="K17" s="1"/>
      <c r="L17" s="1"/>
      <c r="M17" s="1"/>
      <c r="N17" s="1"/>
      <c r="O17" s="1"/>
      <c r="P17" s="2"/>
      <c r="Q17" s="2"/>
      <c r="R17" s="2"/>
      <c r="S17" s="2"/>
      <c r="T17" s="2"/>
      <c r="U17" s="2"/>
      <c r="V17" s="2"/>
      <c r="W17" s="2"/>
      <c r="X17" s="2"/>
      <c r="Y17" s="1"/>
      <c r="Z17" s="1"/>
    </row>
    <row r="18" spans="1:26" x14ac:dyDescent="0.2">
      <c r="A18" s="2"/>
      <c r="B18" s="2"/>
      <c r="C18" s="2"/>
      <c r="D18" s="2"/>
      <c r="E18" s="2"/>
      <c r="F18" s="2"/>
      <c r="G18" s="1"/>
      <c r="H18" s="1"/>
      <c r="I18" s="1"/>
      <c r="J18" s="1"/>
      <c r="K18" s="1"/>
      <c r="L18" s="1"/>
      <c r="M18" s="1"/>
      <c r="N18" s="1"/>
      <c r="O18" s="1"/>
      <c r="P18" s="2"/>
      <c r="Q18" s="2"/>
      <c r="R18" s="2"/>
      <c r="S18" s="2"/>
      <c r="T18" s="2"/>
      <c r="U18" s="2"/>
      <c r="V18" s="2"/>
      <c r="W18" s="2"/>
      <c r="X18" s="2"/>
      <c r="Y18" s="1"/>
      <c r="Z18" s="1"/>
    </row>
    <row r="19" spans="1:26" x14ac:dyDescent="0.2">
      <c r="A19" s="2"/>
      <c r="B19" s="2"/>
      <c r="C19" s="2"/>
      <c r="D19" s="2"/>
      <c r="E19" s="2"/>
      <c r="F19" s="2"/>
      <c r="G19" s="1"/>
      <c r="H19" s="1"/>
      <c r="I19" s="1"/>
      <c r="J19" s="1"/>
      <c r="K19" s="1"/>
      <c r="L19" s="1"/>
      <c r="M19" s="1"/>
      <c r="N19" s="1"/>
      <c r="O19" s="1"/>
      <c r="P19" s="2"/>
      <c r="Q19" s="2"/>
      <c r="R19" s="2"/>
      <c r="S19" s="2"/>
      <c r="T19" s="2"/>
      <c r="U19" s="2"/>
      <c r="V19" s="2"/>
      <c r="W19" s="2"/>
      <c r="X19" s="2"/>
      <c r="Y19" s="1"/>
      <c r="Z19" s="1"/>
    </row>
    <row r="20" spans="1:26" x14ac:dyDescent="0.2">
      <c r="A20" s="2"/>
      <c r="B20" s="2"/>
      <c r="C20" s="2"/>
      <c r="D20" s="2"/>
      <c r="E20" s="2"/>
      <c r="F20" s="2"/>
      <c r="G20" s="1"/>
      <c r="H20" s="1"/>
      <c r="I20" s="1"/>
      <c r="J20" s="1"/>
      <c r="K20" s="1"/>
      <c r="L20" s="1"/>
      <c r="M20" s="1"/>
      <c r="N20" s="1"/>
      <c r="O20" s="1"/>
      <c r="P20" s="2"/>
      <c r="Q20" s="2"/>
      <c r="R20" s="2"/>
      <c r="S20" s="2"/>
      <c r="T20" s="2"/>
      <c r="U20" s="2"/>
      <c r="V20" s="2"/>
      <c r="W20" s="2"/>
      <c r="X20" s="2"/>
      <c r="Y20" s="1"/>
      <c r="Z20" s="1"/>
    </row>
    <row r="21" spans="1:26" x14ac:dyDescent="0.2">
      <c r="A21" s="2"/>
      <c r="B21" s="2"/>
      <c r="C21" s="2"/>
      <c r="D21" s="2"/>
      <c r="E21" s="2"/>
      <c r="F21" s="2"/>
      <c r="G21" s="1"/>
      <c r="H21" s="1"/>
      <c r="I21" s="1"/>
      <c r="J21" s="1"/>
      <c r="K21" s="1"/>
      <c r="L21" s="1"/>
      <c r="M21" s="1"/>
      <c r="N21" s="1"/>
      <c r="O21" s="1"/>
      <c r="P21" s="2"/>
      <c r="Q21" s="2"/>
      <c r="R21" s="2"/>
      <c r="S21" s="2"/>
      <c r="T21" s="2"/>
      <c r="U21" s="2"/>
      <c r="V21" s="2"/>
      <c r="W21" s="2"/>
      <c r="X21" s="2"/>
      <c r="Y21" s="1"/>
      <c r="Z21" s="1"/>
    </row>
    <row r="22" spans="1:26" x14ac:dyDescent="0.2">
      <c r="A22" s="2"/>
      <c r="B22" s="2"/>
      <c r="C22" s="2"/>
      <c r="D22" s="2"/>
      <c r="E22" s="2"/>
      <c r="F22" s="2"/>
      <c r="G22" s="1"/>
      <c r="H22" s="1"/>
      <c r="I22" s="1"/>
      <c r="J22" s="1"/>
      <c r="K22" s="1"/>
      <c r="L22" s="1"/>
      <c r="M22" s="1"/>
      <c r="N22" s="1"/>
      <c r="O22" s="1"/>
      <c r="P22" s="2"/>
      <c r="Q22" s="2"/>
      <c r="R22" s="2"/>
      <c r="S22" s="2"/>
      <c r="T22" s="2"/>
      <c r="U22" s="2"/>
      <c r="V22" s="2"/>
      <c r="W22" s="2"/>
      <c r="X22" s="2"/>
      <c r="Y22" s="1"/>
      <c r="Z22" s="1"/>
    </row>
    <row r="23" spans="1:26" x14ac:dyDescent="0.2">
      <c r="A23" s="2"/>
      <c r="B23" s="2"/>
      <c r="C23" s="2"/>
      <c r="D23" s="2"/>
      <c r="E23" s="2"/>
      <c r="F23" s="2"/>
      <c r="G23" s="1"/>
      <c r="H23" s="1"/>
      <c r="I23" s="1"/>
      <c r="J23" s="1"/>
      <c r="K23" s="1"/>
      <c r="L23" s="1"/>
      <c r="M23" s="1"/>
      <c r="N23" s="1"/>
      <c r="O23" s="1"/>
      <c r="P23" s="2"/>
      <c r="Q23" s="2"/>
      <c r="R23" s="2"/>
      <c r="S23" s="2"/>
      <c r="T23" s="2"/>
      <c r="U23" s="2"/>
      <c r="V23" s="2"/>
      <c r="W23" s="2"/>
      <c r="X23" s="2"/>
      <c r="Y23" s="1"/>
      <c r="Z23" s="1"/>
    </row>
    <row r="24" spans="1:26" x14ac:dyDescent="0.2">
      <c r="A24" s="2"/>
      <c r="B24" s="2"/>
      <c r="C24" s="2"/>
      <c r="D24" s="2"/>
      <c r="E24" s="2"/>
      <c r="F24" s="2"/>
      <c r="G24" s="1"/>
      <c r="H24" s="1"/>
      <c r="I24" s="1"/>
      <c r="J24" s="1"/>
      <c r="K24" s="1"/>
      <c r="L24" s="1"/>
      <c r="M24" s="1"/>
      <c r="N24" s="1"/>
      <c r="O24" s="1"/>
      <c r="P24" s="2"/>
      <c r="Q24" s="2"/>
      <c r="R24" s="2"/>
      <c r="S24" s="2"/>
      <c r="T24" s="2"/>
      <c r="U24" s="2"/>
      <c r="V24" s="2"/>
      <c r="W24" s="2"/>
      <c r="X24" s="2"/>
      <c r="Y24" s="1"/>
      <c r="Z24" s="1"/>
    </row>
    <row r="25" spans="1:26" x14ac:dyDescent="0.2">
      <c r="A25" s="2"/>
      <c r="B25" s="2"/>
      <c r="C25" s="2"/>
      <c r="D25" s="2"/>
      <c r="E25" s="2"/>
      <c r="F25" s="2"/>
      <c r="G25" s="1"/>
      <c r="H25" s="1"/>
      <c r="I25" s="1"/>
      <c r="J25" s="1"/>
      <c r="K25" s="1"/>
      <c r="L25" s="1"/>
      <c r="M25" s="1"/>
      <c r="N25" s="1"/>
      <c r="O25" s="1"/>
      <c r="P25" s="2"/>
      <c r="Q25" s="2"/>
      <c r="R25" s="2"/>
      <c r="S25" s="2"/>
      <c r="T25" s="2"/>
      <c r="U25" s="2"/>
      <c r="V25" s="2"/>
      <c r="W25" s="2"/>
      <c r="X25" s="2"/>
      <c r="Y25" s="1"/>
      <c r="Z25" s="1"/>
    </row>
    <row r="26" spans="1:26" x14ac:dyDescent="0.2">
      <c r="A26" s="2"/>
      <c r="B26" s="2"/>
      <c r="C26" s="2"/>
      <c r="D26" s="2"/>
      <c r="E26" s="2"/>
      <c r="F26" s="2"/>
      <c r="G26" s="1"/>
      <c r="H26" s="1"/>
      <c r="I26" s="1"/>
      <c r="J26" s="1"/>
      <c r="K26" s="1"/>
      <c r="L26" s="1"/>
      <c r="M26" s="1"/>
      <c r="N26" s="1"/>
      <c r="O26" s="1"/>
      <c r="P26" s="2"/>
      <c r="Q26" s="2"/>
      <c r="R26" s="2"/>
      <c r="S26" s="2"/>
      <c r="T26" s="2"/>
      <c r="U26" s="2"/>
      <c r="V26" s="2"/>
      <c r="W26" s="2"/>
      <c r="X26" s="2"/>
      <c r="Y26" s="1"/>
      <c r="Z26" s="1"/>
    </row>
    <row r="27" spans="1:26" x14ac:dyDescent="0.2">
      <c r="A27" s="2"/>
      <c r="B27" s="2"/>
      <c r="C27" s="2"/>
      <c r="D27" s="2"/>
      <c r="E27" s="2"/>
      <c r="F27" s="2"/>
      <c r="G27" s="1"/>
      <c r="H27" s="1"/>
      <c r="I27" s="1"/>
      <c r="J27" s="1"/>
      <c r="K27" s="1"/>
      <c r="L27" s="1"/>
      <c r="M27" s="1"/>
      <c r="N27" s="1"/>
      <c r="O27" s="1"/>
      <c r="P27" s="2"/>
      <c r="Q27" s="2"/>
      <c r="R27" s="2"/>
      <c r="S27" s="2"/>
      <c r="T27" s="2"/>
      <c r="U27" s="2"/>
      <c r="V27" s="2"/>
      <c r="W27" s="2"/>
      <c r="X27" s="2"/>
      <c r="Y27" s="1"/>
      <c r="Z27" s="1"/>
    </row>
    <row r="28" spans="1:26" x14ac:dyDescent="0.2">
      <c r="A28" s="2"/>
      <c r="B28" s="2"/>
      <c r="C28" s="2"/>
      <c r="D28" s="2"/>
      <c r="E28" s="2"/>
      <c r="F28" s="2"/>
      <c r="G28" s="1"/>
      <c r="H28" s="1"/>
      <c r="I28" s="1"/>
      <c r="J28" s="1"/>
      <c r="K28" s="1"/>
      <c r="L28" s="1"/>
      <c r="M28" s="1"/>
      <c r="N28" s="1"/>
      <c r="O28" s="1"/>
      <c r="P28" s="2"/>
      <c r="Q28" s="2"/>
      <c r="R28" s="2"/>
      <c r="S28" s="2"/>
      <c r="T28" s="2"/>
      <c r="U28" s="2"/>
      <c r="V28" s="2"/>
      <c r="W28" s="2"/>
      <c r="X28" s="2"/>
      <c r="Y28" s="1"/>
      <c r="Z28" s="1"/>
    </row>
    <row r="29" spans="1:26" x14ac:dyDescent="0.2">
      <c r="A29" s="2"/>
      <c r="B29" s="2"/>
      <c r="C29" s="2"/>
      <c r="D29" s="2"/>
      <c r="E29" s="2"/>
      <c r="F29" s="2"/>
      <c r="G29" s="1"/>
      <c r="H29" s="1"/>
      <c r="I29" s="1"/>
      <c r="J29" s="1"/>
      <c r="K29" s="1"/>
      <c r="L29" s="1"/>
      <c r="M29" s="1"/>
      <c r="N29" s="1"/>
      <c r="O29" s="1"/>
      <c r="P29" s="2"/>
      <c r="Q29" s="2"/>
      <c r="R29" s="2"/>
      <c r="S29" s="2"/>
      <c r="T29" s="2"/>
      <c r="U29" s="2"/>
      <c r="V29" s="2"/>
      <c r="W29" s="2"/>
      <c r="X29" s="2"/>
      <c r="Y29" s="1"/>
      <c r="Z29" s="1"/>
    </row>
    <row r="30" spans="1:26" x14ac:dyDescent="0.2">
      <c r="A30" s="1"/>
      <c r="B30" s="1"/>
      <c r="C30" s="1"/>
      <c r="D30" s="1"/>
      <c r="E30" s="1"/>
      <c r="F30" s="1"/>
      <c r="G30" s="1"/>
      <c r="H30" s="1"/>
      <c r="I30" s="1"/>
      <c r="J30" s="1"/>
      <c r="K30" s="1"/>
      <c r="L30" s="1"/>
      <c r="M30" s="1"/>
      <c r="N30" s="1"/>
      <c r="O30" s="1"/>
      <c r="P30" s="2"/>
      <c r="Q30" s="2"/>
      <c r="R30" s="1"/>
      <c r="S30" s="1"/>
      <c r="T30" s="1"/>
      <c r="U30" s="1"/>
      <c r="V30" s="1"/>
      <c r="W30" s="1"/>
      <c r="X30" s="1"/>
      <c r="Y30" s="1"/>
      <c r="Z30" s="1"/>
    </row>
    <row r="31" spans="1:26" x14ac:dyDescent="0.2">
      <c r="A31" s="1"/>
      <c r="B31" s="1"/>
      <c r="C31" s="1"/>
      <c r="D31" s="1"/>
      <c r="E31" s="1"/>
      <c r="F31" s="1"/>
      <c r="G31" s="1"/>
      <c r="H31" s="1"/>
      <c r="I31" s="1"/>
      <c r="J31" s="1"/>
      <c r="K31" s="1"/>
      <c r="L31" s="1"/>
      <c r="M31" s="1"/>
      <c r="N31" s="1"/>
      <c r="O31" s="1"/>
      <c r="P31" s="2"/>
      <c r="Q31" s="2"/>
      <c r="R31" s="1"/>
      <c r="S31" s="1"/>
      <c r="T31" s="1"/>
      <c r="U31" s="1"/>
      <c r="V31" s="1"/>
      <c r="W31" s="1"/>
      <c r="X31" s="1"/>
      <c r="Y31" s="1"/>
      <c r="Z31" s="1"/>
    </row>
    <row r="32" spans="1:26" x14ac:dyDescent="0.2">
      <c r="B32" s="1"/>
      <c r="C32" s="1"/>
      <c r="D32" s="1"/>
      <c r="E32" s="1"/>
      <c r="F32" s="1"/>
      <c r="G32" s="1"/>
      <c r="P32" s="3"/>
      <c r="Q32" s="3"/>
    </row>
    <row r="33" spans="2:17" x14ac:dyDescent="0.2">
      <c r="B33" s="1"/>
      <c r="C33" s="1"/>
      <c r="D33" s="1"/>
      <c r="E33" s="1"/>
      <c r="F33" s="1"/>
      <c r="G33" s="1"/>
      <c r="P33" s="3"/>
      <c r="Q33" s="3"/>
    </row>
    <row r="34" spans="2:17" x14ac:dyDescent="0.2">
      <c r="B34" s="1"/>
      <c r="C34" s="1"/>
      <c r="D34" s="1"/>
      <c r="E34" s="1"/>
      <c r="F34" s="1"/>
      <c r="G34" s="1"/>
    </row>
    <row r="35" spans="2:17" x14ac:dyDescent="0.2">
      <c r="B35" s="1"/>
      <c r="C35" s="1"/>
      <c r="D35" s="1"/>
      <c r="E35" s="1"/>
      <c r="F35" s="1"/>
      <c r="G35" s="1"/>
    </row>
    <row r="36" spans="2:17" x14ac:dyDescent="0.2">
      <c r="B36" s="1"/>
      <c r="C36" s="1"/>
      <c r="D36" s="1"/>
      <c r="E36" s="1"/>
      <c r="F36" s="1"/>
      <c r="G36" s="1"/>
    </row>
    <row r="37" spans="2:17" x14ac:dyDescent="0.2">
      <c r="B37" s="1"/>
      <c r="C37" s="1"/>
      <c r="D37" s="1"/>
      <c r="E37" s="1"/>
      <c r="F37" s="1"/>
      <c r="G37" s="1"/>
    </row>
    <row r="38" spans="2:17" x14ac:dyDescent="0.2">
      <c r="B38" s="1"/>
      <c r="C38" s="1"/>
      <c r="D38" s="1"/>
      <c r="E38" s="1"/>
      <c r="F38" s="1"/>
      <c r="G38" s="1"/>
    </row>
    <row r="39" spans="2:17" x14ac:dyDescent="0.2">
      <c r="B39" s="1"/>
      <c r="C39" s="1"/>
      <c r="D39" s="1"/>
      <c r="E39" s="1"/>
      <c r="F39" s="1"/>
      <c r="G39" s="1"/>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D6DDF3-1E82-4FA1-BDEC-22206D63B570}">
  <dimension ref="A1:Z39"/>
  <sheetViews>
    <sheetView workbookViewId="0">
      <selection activeCell="C29" sqref="C29"/>
    </sheetView>
  </sheetViews>
  <sheetFormatPr baseColWidth="10" defaultColWidth="8.83203125" defaultRowHeight="15" x14ac:dyDescent="0.2"/>
  <sheetData>
    <row r="1" spans="1:26" x14ac:dyDescent="0.2">
      <c r="A1" s="2"/>
      <c r="B1" s="2"/>
      <c r="C1" s="2"/>
      <c r="D1" s="2"/>
      <c r="E1" s="2"/>
      <c r="F1" s="2"/>
      <c r="G1" s="1"/>
      <c r="H1" s="1"/>
      <c r="I1" s="1"/>
      <c r="J1" s="1"/>
      <c r="K1" s="1"/>
      <c r="L1" s="1"/>
      <c r="M1" s="1"/>
      <c r="N1" s="1"/>
      <c r="O1" s="1"/>
      <c r="P1" s="2"/>
      <c r="Q1" s="2"/>
      <c r="R1" s="2"/>
      <c r="S1" s="2"/>
      <c r="T1" s="2"/>
      <c r="U1" s="2"/>
      <c r="V1" s="2"/>
      <c r="W1" s="2"/>
      <c r="X1" s="2"/>
      <c r="Y1" s="1"/>
      <c r="Z1" s="1"/>
    </row>
    <row r="2" spans="1:26" x14ac:dyDescent="0.2">
      <c r="A2" s="2"/>
      <c r="B2" s="2"/>
      <c r="C2" s="2"/>
      <c r="D2" s="2"/>
      <c r="E2" s="2"/>
      <c r="F2" s="2"/>
      <c r="G2" s="1"/>
      <c r="H2" s="1"/>
      <c r="I2" s="1"/>
      <c r="J2" s="1"/>
      <c r="K2" s="1"/>
      <c r="L2" s="1"/>
      <c r="M2" s="1"/>
      <c r="N2" s="1"/>
      <c r="O2" s="1"/>
      <c r="P2" s="2"/>
      <c r="Q2" s="2"/>
      <c r="R2" s="2"/>
      <c r="S2" s="2"/>
      <c r="T2" s="2"/>
      <c r="U2" s="2"/>
      <c r="V2" s="2"/>
      <c r="W2" s="2"/>
      <c r="X2" s="2"/>
      <c r="Y2" s="1"/>
      <c r="Z2" s="1"/>
    </row>
    <row r="3" spans="1:26" x14ac:dyDescent="0.2">
      <c r="A3" s="2"/>
      <c r="B3" s="2"/>
      <c r="C3" s="2"/>
      <c r="D3" s="2"/>
      <c r="E3" s="2"/>
      <c r="F3" s="2"/>
      <c r="G3" s="1"/>
      <c r="H3" s="1"/>
      <c r="I3" s="1"/>
      <c r="J3" s="1"/>
      <c r="K3" s="1"/>
      <c r="L3" s="1"/>
      <c r="M3" s="1"/>
      <c r="N3" s="1"/>
      <c r="O3" s="1"/>
      <c r="P3" s="2"/>
      <c r="Q3" s="2"/>
      <c r="R3" s="2"/>
      <c r="S3" s="2"/>
      <c r="T3" s="2"/>
      <c r="U3" s="2"/>
      <c r="V3" s="2"/>
      <c r="W3" s="2"/>
      <c r="X3" s="2"/>
      <c r="Y3" s="1"/>
      <c r="Z3" s="1"/>
    </row>
    <row r="4" spans="1:26" x14ac:dyDescent="0.2">
      <c r="A4" s="2"/>
      <c r="B4" s="2"/>
      <c r="C4" s="2"/>
      <c r="D4" s="2"/>
      <c r="E4" s="2"/>
      <c r="F4" s="2"/>
      <c r="G4" s="1"/>
      <c r="H4" s="1"/>
      <c r="I4" s="1"/>
      <c r="J4" s="1"/>
      <c r="K4" s="1"/>
      <c r="L4" s="1"/>
      <c r="M4" s="1"/>
      <c r="N4" s="1"/>
      <c r="O4" s="1"/>
      <c r="P4" s="2"/>
      <c r="Q4" s="2"/>
      <c r="R4" s="2"/>
      <c r="S4" s="2"/>
      <c r="T4" s="2"/>
      <c r="U4" s="2"/>
      <c r="V4" s="2"/>
      <c r="W4" s="2"/>
      <c r="X4" s="2"/>
      <c r="Y4" s="1"/>
      <c r="Z4" s="1"/>
    </row>
    <row r="5" spans="1:26" x14ac:dyDescent="0.2">
      <c r="A5" s="2"/>
      <c r="B5" s="2"/>
      <c r="C5" s="2"/>
      <c r="D5" s="2"/>
      <c r="E5" s="2"/>
      <c r="F5" s="2"/>
      <c r="G5" s="1"/>
      <c r="H5" s="1"/>
      <c r="I5" s="1"/>
      <c r="J5" s="1"/>
      <c r="K5" s="1"/>
      <c r="L5" s="1"/>
      <c r="M5" s="1"/>
      <c r="N5" s="1"/>
      <c r="O5" s="1"/>
      <c r="P5" s="2"/>
      <c r="Q5" s="2"/>
      <c r="R5" s="2"/>
      <c r="S5" s="2"/>
      <c r="T5" s="2"/>
      <c r="U5" s="2"/>
      <c r="V5" s="2"/>
      <c r="W5" s="2"/>
      <c r="X5" s="2"/>
      <c r="Y5" s="1"/>
      <c r="Z5" s="1"/>
    </row>
    <row r="6" spans="1:26" x14ac:dyDescent="0.2">
      <c r="A6" s="2"/>
      <c r="B6" s="2"/>
      <c r="C6" s="2"/>
      <c r="D6" s="2"/>
      <c r="E6" s="2"/>
      <c r="F6" s="2"/>
      <c r="G6" s="1"/>
      <c r="H6" s="1"/>
      <c r="I6" s="1"/>
      <c r="J6" s="1"/>
      <c r="K6" s="1"/>
      <c r="L6" s="1"/>
      <c r="M6" s="1"/>
      <c r="N6" s="1"/>
      <c r="O6" s="1"/>
      <c r="P6" s="2"/>
      <c r="Q6" s="2"/>
      <c r="R6" s="2"/>
      <c r="S6" s="2"/>
      <c r="T6" s="2"/>
      <c r="U6" s="2"/>
      <c r="V6" s="2"/>
      <c r="W6" s="2"/>
      <c r="X6" s="2"/>
      <c r="Y6" s="1"/>
      <c r="Z6" s="1"/>
    </row>
    <row r="7" spans="1:26" x14ac:dyDescent="0.2">
      <c r="A7" s="2"/>
      <c r="B7" s="2"/>
      <c r="C7" s="2"/>
      <c r="D7" s="2"/>
      <c r="E7" s="2"/>
      <c r="F7" s="2"/>
      <c r="G7" s="1"/>
      <c r="H7" s="1"/>
      <c r="I7" s="1"/>
      <c r="J7" s="1"/>
      <c r="K7" s="1"/>
      <c r="L7" s="1"/>
      <c r="M7" s="1"/>
      <c r="N7" s="1"/>
      <c r="O7" s="1"/>
      <c r="P7" s="2"/>
      <c r="Q7" s="2"/>
      <c r="R7" s="2"/>
      <c r="S7" s="2"/>
      <c r="T7" s="2"/>
      <c r="U7" s="2"/>
      <c r="V7" s="2"/>
      <c r="W7" s="2"/>
      <c r="X7" s="2"/>
      <c r="Y7" s="1"/>
      <c r="Z7" s="1"/>
    </row>
    <row r="8" spans="1:26" x14ac:dyDescent="0.2">
      <c r="A8" s="2"/>
      <c r="B8" s="2"/>
      <c r="C8" s="2"/>
      <c r="D8" s="2"/>
      <c r="E8" s="2"/>
      <c r="F8" s="2"/>
      <c r="G8" s="1"/>
      <c r="H8" s="1"/>
      <c r="I8" s="1"/>
      <c r="J8" s="1"/>
      <c r="K8" s="1"/>
      <c r="L8" s="1"/>
      <c r="M8" s="1"/>
      <c r="N8" s="1"/>
      <c r="O8" s="1"/>
      <c r="P8" s="2"/>
      <c r="Q8" s="2"/>
      <c r="R8" s="2"/>
      <c r="S8" s="2"/>
      <c r="T8" s="2"/>
      <c r="U8" s="2"/>
      <c r="V8" s="2"/>
      <c r="W8" s="2"/>
      <c r="X8" s="2"/>
      <c r="Y8" s="1"/>
      <c r="Z8" s="1"/>
    </row>
    <row r="9" spans="1:26" x14ac:dyDescent="0.2">
      <c r="A9" s="2"/>
      <c r="B9" s="2"/>
      <c r="C9" s="2"/>
      <c r="D9" s="2"/>
      <c r="E9" s="2"/>
      <c r="F9" s="2"/>
      <c r="G9" s="1"/>
      <c r="H9" s="1"/>
      <c r="I9" s="1"/>
      <c r="J9" s="1"/>
      <c r="K9" s="1"/>
      <c r="L9" s="1"/>
      <c r="M9" s="1"/>
      <c r="N9" s="1"/>
      <c r="O9" s="1"/>
      <c r="P9" s="2"/>
      <c r="Q9" s="2"/>
      <c r="R9" s="2"/>
      <c r="S9" s="2"/>
      <c r="T9" s="2"/>
      <c r="U9" s="2"/>
      <c r="V9" s="2"/>
      <c r="W9" s="2"/>
      <c r="X9" s="2"/>
      <c r="Y9" s="1"/>
      <c r="Z9" s="1"/>
    </row>
    <row r="10" spans="1:26" x14ac:dyDescent="0.2">
      <c r="A10" s="2"/>
      <c r="B10" s="2"/>
      <c r="C10" s="2"/>
      <c r="D10" s="2"/>
      <c r="E10" s="2"/>
      <c r="F10" s="2"/>
      <c r="G10" s="1"/>
      <c r="H10" s="1"/>
      <c r="I10" s="1"/>
      <c r="J10" s="1"/>
      <c r="K10" s="1"/>
      <c r="L10" s="1"/>
      <c r="M10" s="1"/>
      <c r="N10" s="1"/>
      <c r="O10" s="1"/>
      <c r="P10" s="2"/>
      <c r="Q10" s="2"/>
      <c r="R10" s="2"/>
      <c r="S10" s="2"/>
      <c r="T10" s="2"/>
      <c r="U10" s="2"/>
      <c r="V10" s="2"/>
      <c r="W10" s="2"/>
      <c r="X10" s="2"/>
      <c r="Y10" s="1"/>
      <c r="Z10" s="1"/>
    </row>
    <row r="11" spans="1:26" x14ac:dyDescent="0.2">
      <c r="A11" s="2"/>
      <c r="B11" s="2"/>
      <c r="C11" s="2"/>
      <c r="D11" s="2"/>
      <c r="E11" s="2"/>
      <c r="F11" s="2"/>
      <c r="G11" s="1"/>
      <c r="H11" s="1"/>
      <c r="I11" s="1"/>
      <c r="J11" s="1"/>
      <c r="K11" s="1"/>
      <c r="L11" s="1"/>
      <c r="M11" s="1"/>
      <c r="N11" s="1"/>
      <c r="O11" s="1"/>
      <c r="P11" s="2"/>
      <c r="Q11" s="2"/>
      <c r="R11" s="2"/>
      <c r="S11" s="2"/>
      <c r="T11" s="2"/>
      <c r="U11" s="2"/>
      <c r="V11" s="2"/>
      <c r="W11" s="2"/>
      <c r="X11" s="2"/>
      <c r="Y11" s="1"/>
      <c r="Z11" s="1"/>
    </row>
    <row r="12" spans="1:26" x14ac:dyDescent="0.2">
      <c r="A12" s="2"/>
      <c r="B12" s="2"/>
      <c r="C12" s="2"/>
      <c r="D12" s="2"/>
      <c r="E12" s="2"/>
      <c r="F12" s="2"/>
      <c r="G12" s="1"/>
      <c r="H12" s="1"/>
      <c r="I12" s="1"/>
      <c r="J12" s="1"/>
      <c r="K12" s="1"/>
      <c r="L12" s="1"/>
      <c r="M12" s="1"/>
      <c r="N12" s="1"/>
      <c r="O12" s="1"/>
      <c r="P12" s="2"/>
      <c r="Q12" s="2"/>
      <c r="R12" s="2"/>
      <c r="S12" s="2"/>
      <c r="T12" s="2"/>
      <c r="U12" s="2"/>
      <c r="V12" s="2"/>
      <c r="W12" s="2"/>
      <c r="X12" s="2"/>
      <c r="Y12" s="1"/>
      <c r="Z12" s="1"/>
    </row>
    <row r="13" spans="1:26" x14ac:dyDescent="0.2">
      <c r="A13" s="2"/>
      <c r="B13" s="2"/>
      <c r="C13" s="2"/>
      <c r="D13" s="2"/>
      <c r="E13" s="2"/>
      <c r="F13" s="2"/>
      <c r="G13" s="1"/>
      <c r="H13" s="1"/>
      <c r="I13" s="1"/>
      <c r="J13" s="1"/>
      <c r="K13" s="1"/>
      <c r="L13" s="1"/>
      <c r="M13" s="1"/>
      <c r="N13" s="1"/>
      <c r="O13" s="1"/>
      <c r="P13" s="2"/>
      <c r="Q13" s="2"/>
      <c r="R13" s="2"/>
      <c r="S13" s="2"/>
      <c r="T13" s="2"/>
      <c r="U13" s="2"/>
      <c r="V13" s="2"/>
      <c r="W13" s="2"/>
      <c r="X13" s="2"/>
      <c r="Y13" s="1"/>
      <c r="Z13" s="1"/>
    </row>
    <row r="14" spans="1:26" x14ac:dyDescent="0.2">
      <c r="A14" s="2"/>
      <c r="B14" s="2"/>
      <c r="C14" s="2"/>
      <c r="D14" s="2"/>
      <c r="E14" s="2"/>
      <c r="F14" s="2"/>
      <c r="G14" s="1"/>
      <c r="H14" s="1"/>
      <c r="I14" s="1"/>
      <c r="J14" s="1"/>
      <c r="K14" s="1"/>
      <c r="L14" s="1"/>
      <c r="M14" s="1"/>
      <c r="N14" s="1"/>
      <c r="O14" s="1"/>
      <c r="P14" s="2"/>
      <c r="Q14" s="2"/>
      <c r="R14" s="2"/>
      <c r="S14" s="2"/>
      <c r="T14" s="2"/>
      <c r="U14" s="2"/>
      <c r="V14" s="2"/>
      <c r="W14" s="2"/>
      <c r="X14" s="2"/>
      <c r="Y14" s="1"/>
      <c r="Z14" s="1"/>
    </row>
    <row r="15" spans="1:26" x14ac:dyDescent="0.2">
      <c r="A15" s="2"/>
      <c r="B15" s="2"/>
      <c r="C15" s="2"/>
      <c r="D15" s="2"/>
      <c r="E15" s="2"/>
      <c r="F15" s="2"/>
      <c r="G15" s="1"/>
      <c r="H15" s="1"/>
      <c r="I15" s="1"/>
      <c r="J15" s="1"/>
      <c r="K15" s="1"/>
      <c r="L15" s="1"/>
      <c r="M15" s="1"/>
      <c r="N15" s="1"/>
      <c r="O15" s="1"/>
      <c r="P15" s="2"/>
      <c r="Q15" s="2"/>
      <c r="R15" s="2"/>
      <c r="S15" s="2"/>
      <c r="T15" s="2"/>
      <c r="U15" s="2"/>
      <c r="V15" s="2"/>
      <c r="W15" s="2"/>
      <c r="X15" s="2"/>
      <c r="Y15" s="1"/>
      <c r="Z15" s="1"/>
    </row>
    <row r="16" spans="1:26" x14ac:dyDescent="0.2">
      <c r="A16" s="2"/>
      <c r="B16" s="2"/>
      <c r="C16" s="2"/>
      <c r="D16" s="2"/>
      <c r="E16" s="2"/>
      <c r="F16" s="2"/>
      <c r="G16" s="1"/>
      <c r="H16" s="1"/>
      <c r="I16" s="1"/>
      <c r="J16" s="1"/>
      <c r="K16" s="1"/>
      <c r="L16" s="1"/>
      <c r="M16" s="1"/>
      <c r="N16" s="1"/>
      <c r="O16" s="1"/>
      <c r="P16" s="2"/>
      <c r="Q16" s="2"/>
      <c r="R16" s="2"/>
      <c r="S16" s="2"/>
      <c r="T16" s="2"/>
      <c r="U16" s="2"/>
      <c r="V16" s="2"/>
      <c r="W16" s="2"/>
      <c r="X16" s="2"/>
      <c r="Y16" s="1"/>
      <c r="Z16" s="1"/>
    </row>
    <row r="17" spans="1:26" x14ac:dyDescent="0.2">
      <c r="A17" s="2"/>
      <c r="B17" s="2"/>
      <c r="C17" s="2"/>
      <c r="D17" s="2"/>
      <c r="E17" s="2"/>
      <c r="F17" s="2"/>
      <c r="G17" s="1"/>
      <c r="H17" s="1"/>
      <c r="I17" s="1"/>
      <c r="J17" s="1"/>
      <c r="K17" s="1"/>
      <c r="L17" s="1"/>
      <c r="M17" s="1"/>
      <c r="N17" s="1"/>
      <c r="O17" s="1"/>
      <c r="P17" s="2"/>
      <c r="Q17" s="2"/>
      <c r="R17" s="2"/>
      <c r="S17" s="2"/>
      <c r="T17" s="2"/>
      <c r="U17" s="2"/>
      <c r="V17" s="2"/>
      <c r="W17" s="2"/>
      <c r="X17" s="2"/>
      <c r="Y17" s="1"/>
      <c r="Z17" s="1"/>
    </row>
    <row r="18" spans="1:26" x14ac:dyDescent="0.2">
      <c r="A18" s="2"/>
      <c r="B18" s="2"/>
      <c r="C18" s="2"/>
      <c r="D18" s="2"/>
      <c r="E18" s="2"/>
      <c r="F18" s="2"/>
      <c r="G18" s="1"/>
      <c r="H18" s="1"/>
      <c r="I18" s="1"/>
      <c r="J18" s="1"/>
      <c r="K18" s="1"/>
      <c r="L18" s="1"/>
      <c r="M18" s="1"/>
      <c r="N18" s="1"/>
      <c r="O18" s="1"/>
      <c r="P18" s="2"/>
      <c r="Q18" s="2"/>
      <c r="R18" s="2"/>
      <c r="S18" s="2"/>
      <c r="T18" s="2"/>
      <c r="U18" s="2"/>
      <c r="V18" s="2"/>
      <c r="W18" s="2"/>
      <c r="X18" s="2"/>
      <c r="Y18" s="1"/>
      <c r="Z18" s="1"/>
    </row>
    <row r="19" spans="1:26" x14ac:dyDescent="0.2">
      <c r="A19" s="2"/>
      <c r="B19" s="2"/>
      <c r="C19" s="2"/>
      <c r="D19" s="2"/>
      <c r="E19" s="2"/>
      <c r="F19" s="2"/>
      <c r="G19" s="1"/>
      <c r="H19" s="1"/>
      <c r="I19" s="1"/>
      <c r="J19" s="1"/>
      <c r="K19" s="1"/>
      <c r="L19" s="1"/>
      <c r="M19" s="1"/>
      <c r="N19" s="1"/>
      <c r="O19" s="1"/>
      <c r="P19" s="2"/>
      <c r="Q19" s="2"/>
      <c r="R19" s="2"/>
      <c r="S19" s="2"/>
      <c r="T19" s="2"/>
      <c r="U19" s="2"/>
      <c r="V19" s="2"/>
      <c r="W19" s="2"/>
      <c r="X19" s="2"/>
      <c r="Y19" s="1"/>
      <c r="Z19" s="1"/>
    </row>
    <row r="20" spans="1:26" x14ac:dyDescent="0.2">
      <c r="A20" s="2"/>
      <c r="B20" s="2"/>
      <c r="C20" s="2"/>
      <c r="D20" s="2"/>
      <c r="E20" s="2"/>
      <c r="F20" s="2"/>
      <c r="G20" s="1"/>
      <c r="H20" s="1"/>
      <c r="I20" s="1"/>
      <c r="J20" s="1"/>
      <c r="K20" s="1"/>
      <c r="L20" s="1"/>
      <c r="M20" s="1"/>
      <c r="N20" s="1"/>
      <c r="O20" s="1"/>
      <c r="P20" s="2"/>
      <c r="Q20" s="2"/>
      <c r="R20" s="2"/>
      <c r="S20" s="2"/>
      <c r="T20" s="2"/>
      <c r="U20" s="2"/>
      <c r="V20" s="2"/>
      <c r="W20" s="2"/>
      <c r="X20" s="2"/>
      <c r="Y20" s="1"/>
      <c r="Z20" s="1"/>
    </row>
    <row r="21" spans="1:26" x14ac:dyDescent="0.2">
      <c r="A21" s="2"/>
      <c r="B21" s="2"/>
      <c r="C21" s="2"/>
      <c r="D21" s="2"/>
      <c r="E21" s="2"/>
      <c r="F21" s="2"/>
      <c r="G21" s="1"/>
      <c r="H21" s="1"/>
      <c r="I21" s="1"/>
      <c r="J21" s="1"/>
      <c r="K21" s="1"/>
      <c r="L21" s="1"/>
      <c r="M21" s="1"/>
      <c r="N21" s="1"/>
      <c r="O21" s="1"/>
      <c r="P21" s="2"/>
      <c r="Q21" s="2"/>
      <c r="R21" s="2"/>
      <c r="S21" s="2"/>
      <c r="T21" s="2"/>
      <c r="U21" s="2"/>
      <c r="V21" s="2"/>
      <c r="W21" s="2"/>
      <c r="X21" s="2"/>
      <c r="Y21" s="1"/>
      <c r="Z21" s="1"/>
    </row>
    <row r="22" spans="1:26" x14ac:dyDescent="0.2">
      <c r="A22" s="2"/>
      <c r="B22" s="2"/>
      <c r="C22" s="2"/>
      <c r="D22" s="2"/>
      <c r="E22" s="2"/>
      <c r="F22" s="2"/>
      <c r="G22" s="1"/>
      <c r="H22" s="1"/>
      <c r="I22" s="1"/>
      <c r="J22" s="1"/>
      <c r="K22" s="1"/>
      <c r="L22" s="1"/>
      <c r="M22" s="1"/>
      <c r="N22" s="1"/>
      <c r="O22" s="1"/>
      <c r="P22" s="2"/>
      <c r="Q22" s="2"/>
      <c r="R22" s="2"/>
      <c r="S22" s="2"/>
      <c r="T22" s="2"/>
      <c r="U22" s="2"/>
      <c r="V22" s="2"/>
      <c r="W22" s="2"/>
      <c r="X22" s="2"/>
      <c r="Y22" s="1"/>
      <c r="Z22" s="1"/>
    </row>
    <row r="23" spans="1:26" x14ac:dyDescent="0.2">
      <c r="A23" s="2"/>
      <c r="B23" s="2"/>
      <c r="C23" s="2"/>
      <c r="D23" s="2"/>
      <c r="E23" s="2"/>
      <c r="F23" s="2"/>
      <c r="G23" s="1"/>
      <c r="H23" s="1"/>
      <c r="I23" s="1"/>
      <c r="J23" s="1"/>
      <c r="K23" s="1"/>
      <c r="L23" s="1"/>
      <c r="M23" s="1"/>
      <c r="N23" s="1"/>
      <c r="O23" s="1"/>
      <c r="P23" s="2"/>
      <c r="Q23" s="2"/>
      <c r="R23" s="2"/>
      <c r="S23" s="2"/>
      <c r="T23" s="2"/>
      <c r="U23" s="2"/>
      <c r="V23" s="2"/>
      <c r="W23" s="2"/>
      <c r="X23" s="2"/>
      <c r="Y23" s="1"/>
      <c r="Z23" s="1"/>
    </row>
    <row r="24" spans="1:26" x14ac:dyDescent="0.2">
      <c r="A24" s="2"/>
      <c r="B24" s="2"/>
      <c r="C24" s="2"/>
      <c r="D24" s="2"/>
      <c r="E24" s="2"/>
      <c r="F24" s="2"/>
      <c r="G24" s="1"/>
      <c r="H24" s="1"/>
      <c r="I24" s="1"/>
      <c r="J24" s="1"/>
      <c r="K24" s="1"/>
      <c r="L24" s="1"/>
      <c r="M24" s="1"/>
      <c r="N24" s="1"/>
      <c r="O24" s="1"/>
      <c r="P24" s="2"/>
      <c r="Q24" s="2"/>
      <c r="R24" s="2"/>
      <c r="S24" s="2"/>
      <c r="T24" s="2"/>
      <c r="U24" s="2"/>
      <c r="V24" s="2"/>
      <c r="W24" s="2"/>
      <c r="X24" s="2"/>
      <c r="Y24" s="1"/>
      <c r="Z24" s="1"/>
    </row>
    <row r="25" spans="1:26" x14ac:dyDescent="0.2">
      <c r="A25" s="2"/>
      <c r="B25" s="2"/>
      <c r="C25" s="2"/>
      <c r="D25" s="2"/>
      <c r="E25" s="2"/>
      <c r="F25" s="2"/>
      <c r="G25" s="1"/>
      <c r="H25" s="1"/>
      <c r="I25" s="1"/>
      <c r="J25" s="1"/>
      <c r="K25" s="1"/>
      <c r="L25" s="1"/>
      <c r="M25" s="1"/>
      <c r="N25" s="1"/>
      <c r="O25" s="1"/>
      <c r="P25" s="2"/>
      <c r="Q25" s="2"/>
      <c r="R25" s="2"/>
      <c r="S25" s="2"/>
      <c r="T25" s="2"/>
      <c r="U25" s="2"/>
      <c r="V25" s="2"/>
      <c r="W25" s="2"/>
      <c r="X25" s="2"/>
      <c r="Y25" s="1"/>
      <c r="Z25" s="1"/>
    </row>
    <row r="26" spans="1:26" x14ac:dyDescent="0.2">
      <c r="A26" s="2"/>
      <c r="B26" s="2"/>
      <c r="C26" s="2"/>
      <c r="D26" s="2"/>
      <c r="E26" s="2"/>
      <c r="F26" s="2"/>
      <c r="G26" s="1"/>
      <c r="H26" s="1"/>
      <c r="I26" s="1"/>
      <c r="J26" s="1"/>
      <c r="K26" s="1"/>
      <c r="L26" s="1"/>
      <c r="M26" s="1"/>
      <c r="N26" s="1"/>
      <c r="O26" s="1"/>
      <c r="P26" s="2"/>
      <c r="Q26" s="2"/>
      <c r="R26" s="2"/>
      <c r="S26" s="2"/>
      <c r="T26" s="2"/>
      <c r="U26" s="2"/>
      <c r="V26" s="2"/>
      <c r="W26" s="2"/>
      <c r="X26" s="2"/>
      <c r="Y26" s="1"/>
      <c r="Z26" s="1"/>
    </row>
    <row r="27" spans="1:26" x14ac:dyDescent="0.2">
      <c r="A27" s="2"/>
      <c r="B27" s="2"/>
      <c r="C27" s="2"/>
      <c r="D27" s="2"/>
      <c r="E27" s="2"/>
      <c r="F27" s="2"/>
      <c r="G27" s="1"/>
      <c r="H27" s="1"/>
      <c r="I27" s="1"/>
      <c r="J27" s="1"/>
      <c r="K27" s="1"/>
      <c r="L27" s="1"/>
      <c r="M27" s="1"/>
      <c r="N27" s="1"/>
      <c r="O27" s="1"/>
      <c r="P27" s="2"/>
      <c r="Q27" s="2"/>
      <c r="R27" s="2"/>
      <c r="S27" s="2"/>
      <c r="T27" s="2"/>
      <c r="U27" s="2"/>
      <c r="V27" s="2"/>
      <c r="W27" s="2"/>
      <c r="X27" s="2"/>
      <c r="Y27" s="1"/>
      <c r="Z27" s="1"/>
    </row>
    <row r="28" spans="1:26" x14ac:dyDescent="0.2">
      <c r="A28" s="2"/>
      <c r="B28" s="2"/>
      <c r="C28" s="2"/>
      <c r="D28" s="2"/>
      <c r="E28" s="2"/>
      <c r="F28" s="2"/>
      <c r="G28" s="1"/>
      <c r="H28" s="1"/>
      <c r="I28" s="1"/>
      <c r="J28" s="1"/>
      <c r="K28" s="1"/>
      <c r="L28" s="1"/>
      <c r="M28" s="1"/>
      <c r="N28" s="1"/>
      <c r="O28" s="1"/>
      <c r="P28" s="2"/>
      <c r="Q28" s="2"/>
      <c r="R28" s="2"/>
      <c r="S28" s="2"/>
      <c r="T28" s="2"/>
      <c r="U28" s="2"/>
      <c r="V28" s="2"/>
      <c r="W28" s="2"/>
      <c r="X28" s="2"/>
      <c r="Y28" s="1"/>
      <c r="Z28" s="1"/>
    </row>
    <row r="29" spans="1:26" x14ac:dyDescent="0.2">
      <c r="A29" s="2"/>
      <c r="B29" s="2"/>
      <c r="C29" s="2"/>
      <c r="D29" s="2"/>
      <c r="E29" s="2"/>
      <c r="F29" s="2"/>
      <c r="G29" s="1"/>
      <c r="H29" s="1"/>
      <c r="I29" s="1"/>
      <c r="J29" s="1"/>
      <c r="K29" s="1"/>
      <c r="L29" s="1"/>
      <c r="M29" s="1"/>
      <c r="N29" s="1"/>
      <c r="O29" s="1"/>
      <c r="P29" s="2"/>
      <c r="Q29" s="2"/>
      <c r="R29" s="2"/>
      <c r="S29" s="2"/>
      <c r="T29" s="2"/>
      <c r="U29" s="2"/>
      <c r="V29" s="2"/>
      <c r="W29" s="2"/>
      <c r="X29" s="2"/>
      <c r="Y29" s="1"/>
      <c r="Z29" s="1"/>
    </row>
    <row r="30" spans="1:26" x14ac:dyDescent="0.2">
      <c r="A30" s="1"/>
      <c r="B30" s="1"/>
      <c r="C30" s="1"/>
      <c r="D30" s="1"/>
      <c r="E30" s="1"/>
      <c r="F30" s="1"/>
      <c r="G30" s="1"/>
      <c r="H30" s="1"/>
      <c r="I30" s="1"/>
      <c r="J30" s="1"/>
      <c r="K30" s="1"/>
      <c r="L30" s="1"/>
      <c r="M30" s="1"/>
      <c r="N30" s="1"/>
      <c r="O30" s="1"/>
      <c r="P30" s="2"/>
      <c r="Q30" s="2"/>
      <c r="R30" s="1"/>
      <c r="S30" s="1"/>
      <c r="T30" s="1"/>
      <c r="U30" s="1"/>
      <c r="V30" s="1"/>
      <c r="W30" s="1"/>
      <c r="X30" s="1"/>
      <c r="Y30" s="1"/>
      <c r="Z30" s="1"/>
    </row>
    <row r="31" spans="1:26" x14ac:dyDescent="0.2">
      <c r="A31" s="1"/>
      <c r="B31" s="1"/>
      <c r="C31" s="1"/>
      <c r="D31" s="1"/>
      <c r="E31" s="1"/>
      <c r="F31" s="1"/>
      <c r="G31" s="1"/>
      <c r="H31" s="1"/>
      <c r="I31" s="1"/>
      <c r="J31" s="1"/>
      <c r="K31" s="1"/>
      <c r="L31" s="1"/>
      <c r="M31" s="1"/>
      <c r="N31" s="1"/>
      <c r="O31" s="1"/>
      <c r="P31" s="2"/>
      <c r="Q31" s="2"/>
      <c r="R31" s="1"/>
      <c r="S31" s="1"/>
      <c r="T31" s="1"/>
      <c r="U31" s="1"/>
      <c r="V31" s="1"/>
      <c r="W31" s="1"/>
      <c r="X31" s="1"/>
      <c r="Y31" s="1"/>
      <c r="Z31" s="1"/>
    </row>
    <row r="32" spans="1:26" x14ac:dyDescent="0.2">
      <c r="B32" s="1"/>
      <c r="C32" s="1"/>
      <c r="D32" s="1"/>
      <c r="E32" s="1"/>
      <c r="F32" s="1"/>
      <c r="G32" s="1"/>
      <c r="P32" s="3"/>
      <c r="Q32" s="3"/>
    </row>
    <row r="33" spans="2:17" x14ac:dyDescent="0.2">
      <c r="B33" s="1"/>
      <c r="C33" s="1"/>
      <c r="D33" s="1"/>
      <c r="E33" s="1"/>
      <c r="F33" s="1"/>
      <c r="G33" s="1"/>
      <c r="P33" s="3"/>
      <c r="Q33" s="3"/>
    </row>
    <row r="34" spans="2:17" x14ac:dyDescent="0.2">
      <c r="B34" s="1"/>
      <c r="C34" s="1"/>
      <c r="D34" s="1"/>
      <c r="E34" s="1"/>
      <c r="F34" s="1"/>
      <c r="G34" s="1"/>
    </row>
    <row r="35" spans="2:17" x14ac:dyDescent="0.2">
      <c r="B35" s="1"/>
      <c r="C35" s="1"/>
      <c r="D35" s="1"/>
      <c r="E35" s="1"/>
      <c r="F35" s="1"/>
      <c r="G35" s="1"/>
    </row>
    <row r="36" spans="2:17" x14ac:dyDescent="0.2">
      <c r="B36" s="1"/>
      <c r="C36" s="1"/>
      <c r="D36" s="1"/>
      <c r="E36" s="1"/>
      <c r="F36" s="1"/>
      <c r="G36" s="1"/>
    </row>
    <row r="37" spans="2:17" x14ac:dyDescent="0.2">
      <c r="B37" s="1"/>
      <c r="C37" s="1"/>
      <c r="D37" s="1"/>
      <c r="E37" s="1"/>
      <c r="F37" s="1"/>
      <c r="G37" s="1"/>
    </row>
    <row r="38" spans="2:17" x14ac:dyDescent="0.2">
      <c r="B38" s="1"/>
      <c r="C38" s="1"/>
      <c r="D38" s="1"/>
      <c r="E38" s="1"/>
      <c r="F38" s="1"/>
      <c r="G38" s="1"/>
    </row>
    <row r="39" spans="2:17" x14ac:dyDescent="0.2">
      <c r="B39" s="1"/>
      <c r="C39" s="1"/>
      <c r="D39" s="1"/>
      <c r="E39" s="1"/>
      <c r="F39" s="1"/>
      <c r="G39" s="1"/>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D332E-6150-45CB-A125-14A5B84F120B}">
  <dimension ref="A1:Z39"/>
  <sheetViews>
    <sheetView workbookViewId="0">
      <selection activeCell="E29" sqref="E29"/>
    </sheetView>
  </sheetViews>
  <sheetFormatPr baseColWidth="10" defaultColWidth="8.83203125" defaultRowHeight="15" x14ac:dyDescent="0.2"/>
  <sheetData>
    <row r="1" spans="1:26" x14ac:dyDescent="0.2">
      <c r="A1" s="2"/>
      <c r="B1" s="2"/>
      <c r="C1" s="2"/>
      <c r="D1" s="2"/>
      <c r="E1" s="2"/>
      <c r="F1" s="2"/>
      <c r="G1" s="1"/>
      <c r="H1" s="1"/>
      <c r="I1" s="1"/>
      <c r="J1" s="1"/>
      <c r="K1" s="1"/>
      <c r="L1" s="1"/>
      <c r="M1" s="1"/>
      <c r="N1" s="1"/>
      <c r="O1" s="1"/>
      <c r="P1" s="2"/>
      <c r="Q1" s="2"/>
      <c r="R1" s="2"/>
      <c r="S1" s="2"/>
      <c r="T1" s="2"/>
      <c r="U1" s="2"/>
      <c r="V1" s="2"/>
      <c r="W1" s="2"/>
      <c r="X1" s="2"/>
      <c r="Y1" s="1"/>
      <c r="Z1" s="1"/>
    </row>
    <row r="2" spans="1:26" x14ac:dyDescent="0.2">
      <c r="A2" s="2"/>
      <c r="B2" s="2"/>
      <c r="C2" s="2"/>
      <c r="D2" s="2"/>
      <c r="E2" s="2"/>
      <c r="F2" s="2"/>
      <c r="G2" s="1"/>
      <c r="H2" s="1"/>
      <c r="I2" s="1"/>
      <c r="J2" s="1"/>
      <c r="K2" s="1"/>
      <c r="L2" s="1"/>
      <c r="M2" s="1"/>
      <c r="N2" s="1"/>
      <c r="O2" s="1"/>
      <c r="P2" s="2"/>
      <c r="Q2" s="2"/>
      <c r="R2" s="2"/>
      <c r="S2" s="2"/>
      <c r="T2" s="2"/>
      <c r="U2" s="2"/>
      <c r="V2" s="2"/>
      <c r="W2" s="2"/>
      <c r="X2" s="2"/>
      <c r="Y2" s="1"/>
      <c r="Z2" s="1"/>
    </row>
    <row r="3" spans="1:26" x14ac:dyDescent="0.2">
      <c r="A3" s="2"/>
      <c r="B3" s="2"/>
      <c r="C3" s="2"/>
      <c r="D3" s="2"/>
      <c r="E3" s="2"/>
      <c r="F3" s="2"/>
      <c r="G3" s="1"/>
      <c r="H3" s="1"/>
      <c r="I3" s="1"/>
      <c r="J3" s="1"/>
      <c r="K3" s="1"/>
      <c r="L3" s="1"/>
      <c r="M3" s="1"/>
      <c r="N3" s="1"/>
      <c r="O3" s="1"/>
      <c r="P3" s="2"/>
      <c r="Q3" s="2"/>
      <c r="R3" s="2"/>
      <c r="S3" s="2"/>
      <c r="T3" s="2"/>
      <c r="U3" s="2"/>
      <c r="V3" s="2"/>
      <c r="W3" s="2"/>
      <c r="X3" s="2"/>
      <c r="Y3" s="1"/>
      <c r="Z3" s="1"/>
    </row>
    <row r="4" spans="1:26" x14ac:dyDescent="0.2">
      <c r="A4" s="2"/>
      <c r="B4" s="2"/>
      <c r="C4" s="2"/>
      <c r="D4" s="2"/>
      <c r="E4" s="2"/>
      <c r="F4" s="2"/>
      <c r="G4" s="1"/>
      <c r="H4" s="1"/>
      <c r="I4" s="1"/>
      <c r="J4" s="1"/>
      <c r="K4" s="1"/>
      <c r="L4" s="1"/>
      <c r="M4" s="1"/>
      <c r="N4" s="1"/>
      <c r="O4" s="1"/>
      <c r="P4" s="2"/>
      <c r="Q4" s="2"/>
      <c r="R4" s="2"/>
      <c r="S4" s="2"/>
      <c r="T4" s="2"/>
      <c r="U4" s="2"/>
      <c r="V4" s="2"/>
      <c r="W4" s="2"/>
      <c r="X4" s="2"/>
      <c r="Y4" s="1"/>
      <c r="Z4" s="1"/>
    </row>
    <row r="5" spans="1:26" x14ac:dyDescent="0.2">
      <c r="A5" s="2"/>
      <c r="B5" s="2"/>
      <c r="C5" s="2"/>
      <c r="D5" s="2"/>
      <c r="E5" s="2"/>
      <c r="F5" s="2"/>
      <c r="G5" s="1"/>
      <c r="H5" s="1"/>
      <c r="I5" s="1"/>
      <c r="J5" s="1"/>
      <c r="K5" s="1"/>
      <c r="L5" s="1"/>
      <c r="M5" s="1"/>
      <c r="N5" s="1"/>
      <c r="O5" s="1"/>
      <c r="P5" s="2"/>
      <c r="Q5" s="2"/>
      <c r="R5" s="2"/>
      <c r="S5" s="2"/>
      <c r="T5" s="2"/>
      <c r="U5" s="2"/>
      <c r="V5" s="2"/>
      <c r="W5" s="2"/>
      <c r="X5" s="2"/>
      <c r="Y5" s="1"/>
      <c r="Z5" s="1"/>
    </row>
    <row r="6" spans="1:26" x14ac:dyDescent="0.2">
      <c r="A6" s="2"/>
      <c r="B6" s="2"/>
      <c r="C6" s="2"/>
      <c r="D6" s="2"/>
      <c r="E6" s="2"/>
      <c r="F6" s="2"/>
      <c r="G6" s="1"/>
      <c r="H6" s="1"/>
      <c r="I6" s="1"/>
      <c r="J6" s="1"/>
      <c r="K6" s="1"/>
      <c r="L6" s="1"/>
      <c r="M6" s="1"/>
      <c r="N6" s="1"/>
      <c r="O6" s="1"/>
      <c r="P6" s="2"/>
      <c r="Q6" s="2"/>
      <c r="R6" s="2"/>
      <c r="S6" s="2"/>
      <c r="T6" s="2"/>
      <c r="U6" s="2"/>
      <c r="V6" s="2"/>
      <c r="W6" s="2"/>
      <c r="X6" s="2"/>
      <c r="Y6" s="1"/>
      <c r="Z6" s="1"/>
    </row>
    <row r="7" spans="1:26" x14ac:dyDescent="0.2">
      <c r="A7" s="2"/>
      <c r="B7" s="2"/>
      <c r="C7" s="2"/>
      <c r="D7" s="2"/>
      <c r="E7" s="2"/>
      <c r="F7" s="2"/>
      <c r="G7" s="1"/>
      <c r="H7" s="1"/>
      <c r="I7" s="1"/>
      <c r="J7" s="1"/>
      <c r="K7" s="1"/>
      <c r="L7" s="1"/>
      <c r="M7" s="1"/>
      <c r="N7" s="1"/>
      <c r="O7" s="1"/>
      <c r="P7" s="2"/>
      <c r="Q7" s="2"/>
      <c r="R7" s="2"/>
      <c r="S7" s="2"/>
      <c r="T7" s="2"/>
      <c r="U7" s="2"/>
      <c r="V7" s="2"/>
      <c r="W7" s="2"/>
      <c r="X7" s="2"/>
      <c r="Y7" s="1"/>
      <c r="Z7" s="1"/>
    </row>
    <row r="8" spans="1:26" x14ac:dyDescent="0.2">
      <c r="A8" s="2"/>
      <c r="B8" s="2"/>
      <c r="C8" s="2"/>
      <c r="D8" s="2"/>
      <c r="E8" s="2"/>
      <c r="F8" s="2"/>
      <c r="G8" s="1"/>
      <c r="H8" s="1"/>
      <c r="I8" s="1"/>
      <c r="J8" s="1"/>
      <c r="K8" s="1"/>
      <c r="L8" s="1"/>
      <c r="M8" s="1"/>
      <c r="N8" s="1"/>
      <c r="O8" s="1"/>
      <c r="P8" s="2"/>
      <c r="Q8" s="2"/>
      <c r="R8" s="2"/>
      <c r="S8" s="2"/>
      <c r="T8" s="2"/>
      <c r="U8" s="2"/>
      <c r="V8" s="2"/>
      <c r="W8" s="2"/>
      <c r="X8" s="2"/>
      <c r="Y8" s="1"/>
      <c r="Z8" s="1"/>
    </row>
    <row r="9" spans="1:26" x14ac:dyDescent="0.2">
      <c r="A9" s="2"/>
      <c r="B9" s="2"/>
      <c r="C9" s="2"/>
      <c r="D9" s="2"/>
      <c r="E9" s="2"/>
      <c r="F9" s="2"/>
      <c r="G9" s="1"/>
      <c r="H9" s="1"/>
      <c r="I9" s="1"/>
      <c r="J9" s="1"/>
      <c r="K9" s="1"/>
      <c r="L9" s="1"/>
      <c r="M9" s="1"/>
      <c r="N9" s="1"/>
      <c r="O9" s="1"/>
      <c r="P9" s="2"/>
      <c r="Q9" s="2"/>
      <c r="R9" s="2"/>
      <c r="S9" s="2"/>
      <c r="T9" s="2"/>
      <c r="U9" s="2"/>
      <c r="V9" s="2"/>
      <c r="W9" s="2"/>
      <c r="X9" s="2"/>
      <c r="Y9" s="1"/>
      <c r="Z9" s="1"/>
    </row>
    <row r="10" spans="1:26" x14ac:dyDescent="0.2">
      <c r="A10" s="2"/>
      <c r="B10" s="2"/>
      <c r="C10" s="2"/>
      <c r="D10" s="2"/>
      <c r="E10" s="2"/>
      <c r="F10" s="2"/>
      <c r="G10" s="1"/>
      <c r="H10" s="1"/>
      <c r="I10" s="1"/>
      <c r="J10" s="1"/>
      <c r="K10" s="1"/>
      <c r="L10" s="1"/>
      <c r="M10" s="1"/>
      <c r="N10" s="1"/>
      <c r="O10" s="1"/>
      <c r="P10" s="2"/>
      <c r="Q10" s="2"/>
      <c r="R10" s="2"/>
      <c r="S10" s="2"/>
      <c r="T10" s="2"/>
      <c r="U10" s="2"/>
      <c r="V10" s="2"/>
      <c r="W10" s="2"/>
      <c r="X10" s="2"/>
      <c r="Y10" s="1"/>
      <c r="Z10" s="1"/>
    </row>
    <row r="11" spans="1:26" x14ac:dyDescent="0.2">
      <c r="A11" s="2"/>
      <c r="B11" s="2"/>
      <c r="C11" s="2"/>
      <c r="D11" s="2"/>
      <c r="E11" s="2"/>
      <c r="F11" s="2"/>
      <c r="G11" s="1"/>
      <c r="H11" s="1"/>
      <c r="I11" s="1"/>
      <c r="J11" s="1"/>
      <c r="K11" s="1"/>
      <c r="L11" s="1"/>
      <c r="M11" s="1"/>
      <c r="N11" s="1"/>
      <c r="O11" s="1"/>
      <c r="P11" s="2"/>
      <c r="Q11" s="2"/>
      <c r="R11" s="2"/>
      <c r="S11" s="2"/>
      <c r="T11" s="2"/>
      <c r="U11" s="2"/>
      <c r="V11" s="2"/>
      <c r="W11" s="2"/>
      <c r="X11" s="2"/>
      <c r="Y11" s="1"/>
      <c r="Z11" s="1"/>
    </row>
    <row r="12" spans="1:26" x14ac:dyDescent="0.2">
      <c r="A12" s="2"/>
      <c r="B12" s="2"/>
      <c r="C12" s="2"/>
      <c r="D12" s="2"/>
      <c r="E12" s="2"/>
      <c r="F12" s="2"/>
      <c r="G12" s="1"/>
      <c r="H12" s="1"/>
      <c r="I12" s="1"/>
      <c r="J12" s="1"/>
      <c r="K12" s="1"/>
      <c r="L12" s="1"/>
      <c r="M12" s="1"/>
      <c r="N12" s="1"/>
      <c r="O12" s="1"/>
      <c r="P12" s="2"/>
      <c r="Q12" s="2"/>
      <c r="R12" s="2"/>
      <c r="S12" s="2"/>
      <c r="T12" s="2"/>
      <c r="U12" s="2"/>
      <c r="V12" s="2"/>
      <c r="W12" s="2"/>
      <c r="X12" s="2"/>
      <c r="Y12" s="1"/>
      <c r="Z12" s="1"/>
    </row>
    <row r="13" spans="1:26" x14ac:dyDescent="0.2">
      <c r="A13" s="2"/>
      <c r="B13" s="2"/>
      <c r="C13" s="2"/>
      <c r="D13" s="2"/>
      <c r="E13" s="2"/>
      <c r="F13" s="2"/>
      <c r="G13" s="1"/>
      <c r="H13" s="1"/>
      <c r="I13" s="1"/>
      <c r="J13" s="1"/>
      <c r="K13" s="1"/>
      <c r="L13" s="1"/>
      <c r="M13" s="1"/>
      <c r="N13" s="1"/>
      <c r="O13" s="1"/>
      <c r="P13" s="2"/>
      <c r="Q13" s="2"/>
      <c r="R13" s="2"/>
      <c r="S13" s="2"/>
      <c r="T13" s="2"/>
      <c r="U13" s="2"/>
      <c r="V13" s="2"/>
      <c r="W13" s="2"/>
      <c r="X13" s="2"/>
      <c r="Y13" s="1"/>
      <c r="Z13" s="1"/>
    </row>
    <row r="14" spans="1:26" x14ac:dyDescent="0.2">
      <c r="A14" s="2"/>
      <c r="B14" s="2"/>
      <c r="C14" s="2"/>
      <c r="D14" s="2"/>
      <c r="E14" s="2"/>
      <c r="F14" s="2"/>
      <c r="G14" s="1"/>
      <c r="H14" s="1"/>
      <c r="I14" s="1"/>
      <c r="J14" s="1"/>
      <c r="K14" s="1"/>
      <c r="L14" s="1"/>
      <c r="M14" s="1"/>
      <c r="N14" s="1"/>
      <c r="O14" s="1"/>
      <c r="P14" s="2"/>
      <c r="Q14" s="2"/>
      <c r="R14" s="2"/>
      <c r="S14" s="2"/>
      <c r="T14" s="2"/>
      <c r="U14" s="2"/>
      <c r="V14" s="2"/>
      <c r="W14" s="2"/>
      <c r="X14" s="2"/>
      <c r="Y14" s="1"/>
      <c r="Z14" s="1"/>
    </row>
    <row r="15" spans="1:26" x14ac:dyDescent="0.2">
      <c r="A15" s="2"/>
      <c r="B15" s="2"/>
      <c r="C15" s="2"/>
      <c r="D15" s="2"/>
      <c r="E15" s="2"/>
      <c r="F15" s="2"/>
      <c r="G15" s="1"/>
      <c r="H15" s="1"/>
      <c r="I15" s="1"/>
      <c r="J15" s="1"/>
      <c r="K15" s="1"/>
      <c r="L15" s="1"/>
      <c r="M15" s="1"/>
      <c r="N15" s="1"/>
      <c r="O15" s="1"/>
      <c r="P15" s="2"/>
      <c r="Q15" s="2"/>
      <c r="R15" s="2"/>
      <c r="S15" s="2"/>
      <c r="T15" s="2"/>
      <c r="U15" s="2"/>
      <c r="V15" s="2"/>
      <c r="W15" s="2"/>
      <c r="X15" s="2"/>
      <c r="Y15" s="1"/>
      <c r="Z15" s="1"/>
    </row>
    <row r="16" spans="1:26" x14ac:dyDescent="0.2">
      <c r="A16" s="2"/>
      <c r="B16" s="2"/>
      <c r="C16" s="2"/>
      <c r="D16" s="2"/>
      <c r="E16" s="2"/>
      <c r="F16" s="2"/>
      <c r="G16" s="1"/>
      <c r="H16" s="1"/>
      <c r="I16" s="1"/>
      <c r="J16" s="1"/>
      <c r="K16" s="1"/>
      <c r="L16" s="1"/>
      <c r="M16" s="1"/>
      <c r="N16" s="1"/>
      <c r="O16" s="1"/>
      <c r="P16" s="2"/>
      <c r="Q16" s="2"/>
      <c r="R16" s="2"/>
      <c r="S16" s="2"/>
      <c r="T16" s="2"/>
      <c r="U16" s="2"/>
      <c r="V16" s="2"/>
      <c r="W16" s="2"/>
      <c r="X16" s="2"/>
      <c r="Y16" s="1"/>
      <c r="Z16" s="1"/>
    </row>
    <row r="17" spans="1:26" x14ac:dyDescent="0.2">
      <c r="A17" s="2"/>
      <c r="B17" s="2"/>
      <c r="C17" s="2"/>
      <c r="D17" s="2"/>
      <c r="E17" s="2"/>
      <c r="F17" s="2"/>
      <c r="G17" s="1"/>
      <c r="H17" s="1"/>
      <c r="I17" s="1"/>
      <c r="J17" s="1"/>
      <c r="K17" s="1"/>
      <c r="L17" s="1"/>
      <c r="M17" s="1"/>
      <c r="N17" s="1"/>
      <c r="O17" s="1"/>
      <c r="P17" s="2"/>
      <c r="Q17" s="2"/>
      <c r="R17" s="2"/>
      <c r="S17" s="2"/>
      <c r="T17" s="2"/>
      <c r="U17" s="2"/>
      <c r="V17" s="2"/>
      <c r="W17" s="2"/>
      <c r="X17" s="2"/>
      <c r="Y17" s="1"/>
      <c r="Z17" s="1"/>
    </row>
    <row r="18" spans="1:26" x14ac:dyDescent="0.2">
      <c r="A18" s="2"/>
      <c r="B18" s="2"/>
      <c r="C18" s="2"/>
      <c r="D18" s="2"/>
      <c r="E18" s="2"/>
      <c r="F18" s="2"/>
      <c r="G18" s="1"/>
      <c r="H18" s="1"/>
      <c r="I18" s="1"/>
      <c r="J18" s="1"/>
      <c r="K18" s="1"/>
      <c r="L18" s="1"/>
      <c r="M18" s="1"/>
      <c r="N18" s="1"/>
      <c r="O18" s="1"/>
      <c r="P18" s="2"/>
      <c r="Q18" s="2"/>
      <c r="R18" s="2"/>
      <c r="S18" s="2"/>
      <c r="T18" s="2"/>
      <c r="U18" s="2"/>
      <c r="V18" s="2"/>
      <c r="W18" s="2"/>
      <c r="X18" s="2"/>
      <c r="Y18" s="1"/>
      <c r="Z18" s="1"/>
    </row>
    <row r="19" spans="1:26" x14ac:dyDescent="0.2">
      <c r="A19" s="2"/>
      <c r="B19" s="2"/>
      <c r="C19" s="2"/>
      <c r="D19" s="2"/>
      <c r="E19" s="2"/>
      <c r="F19" s="2"/>
      <c r="G19" s="1"/>
      <c r="H19" s="1"/>
      <c r="I19" s="1"/>
      <c r="J19" s="1"/>
      <c r="K19" s="1"/>
      <c r="L19" s="1"/>
      <c r="M19" s="1"/>
      <c r="N19" s="1"/>
      <c r="O19" s="1"/>
      <c r="P19" s="2"/>
      <c r="Q19" s="2"/>
      <c r="R19" s="2"/>
      <c r="S19" s="2"/>
      <c r="T19" s="2"/>
      <c r="U19" s="2"/>
      <c r="V19" s="2"/>
      <c r="W19" s="2"/>
      <c r="X19" s="2"/>
      <c r="Y19" s="1"/>
      <c r="Z19" s="1"/>
    </row>
    <row r="20" spans="1:26" x14ac:dyDescent="0.2">
      <c r="A20" s="2"/>
      <c r="B20" s="2"/>
      <c r="C20" s="2"/>
      <c r="D20" s="2"/>
      <c r="E20" s="2"/>
      <c r="F20" s="2"/>
      <c r="G20" s="1"/>
      <c r="H20" s="1"/>
      <c r="I20" s="1"/>
      <c r="J20" s="1"/>
      <c r="K20" s="1"/>
      <c r="L20" s="1"/>
      <c r="M20" s="1"/>
      <c r="N20" s="1"/>
      <c r="O20" s="1"/>
      <c r="P20" s="2"/>
      <c r="Q20" s="2"/>
      <c r="R20" s="2"/>
      <c r="S20" s="2"/>
      <c r="T20" s="2"/>
      <c r="U20" s="2"/>
      <c r="V20" s="2"/>
      <c r="W20" s="2"/>
      <c r="X20" s="2"/>
      <c r="Y20" s="1"/>
      <c r="Z20" s="1"/>
    </row>
    <row r="21" spans="1:26" x14ac:dyDescent="0.2">
      <c r="A21" s="2"/>
      <c r="B21" s="2"/>
      <c r="C21" s="2"/>
      <c r="D21" s="2"/>
      <c r="E21" s="2"/>
      <c r="F21" s="2"/>
      <c r="G21" s="1"/>
      <c r="H21" s="1"/>
      <c r="I21" s="1"/>
      <c r="J21" s="1"/>
      <c r="K21" s="1"/>
      <c r="L21" s="1"/>
      <c r="M21" s="1"/>
      <c r="N21" s="1"/>
      <c r="O21" s="1"/>
      <c r="P21" s="2"/>
      <c r="Q21" s="2"/>
      <c r="R21" s="2"/>
      <c r="S21" s="2"/>
      <c r="T21" s="2"/>
      <c r="U21" s="2"/>
      <c r="V21" s="2"/>
      <c r="W21" s="2"/>
      <c r="X21" s="2"/>
      <c r="Y21" s="1"/>
      <c r="Z21" s="1"/>
    </row>
    <row r="22" spans="1:26" x14ac:dyDescent="0.2">
      <c r="A22" s="2"/>
      <c r="B22" s="2"/>
      <c r="C22" s="2"/>
      <c r="D22" s="2"/>
      <c r="E22" s="2"/>
      <c r="F22" s="2"/>
      <c r="G22" s="1"/>
      <c r="H22" s="1"/>
      <c r="I22" s="1"/>
      <c r="J22" s="1"/>
      <c r="K22" s="1"/>
      <c r="L22" s="1"/>
      <c r="M22" s="1"/>
      <c r="N22" s="1"/>
      <c r="O22" s="1"/>
      <c r="P22" s="2"/>
      <c r="Q22" s="2"/>
      <c r="R22" s="2"/>
      <c r="S22" s="2"/>
      <c r="T22" s="2"/>
      <c r="U22" s="2"/>
      <c r="V22" s="2"/>
      <c r="W22" s="2"/>
      <c r="X22" s="2"/>
      <c r="Y22" s="1"/>
      <c r="Z22" s="1"/>
    </row>
    <row r="23" spans="1:26" x14ac:dyDescent="0.2">
      <c r="A23" s="2"/>
      <c r="B23" s="2"/>
      <c r="C23" s="2"/>
      <c r="D23" s="2"/>
      <c r="E23" s="2"/>
      <c r="F23" s="2"/>
      <c r="G23" s="1"/>
      <c r="H23" s="1"/>
      <c r="I23" s="1"/>
      <c r="J23" s="1"/>
      <c r="K23" s="1"/>
      <c r="L23" s="1"/>
      <c r="M23" s="1"/>
      <c r="N23" s="1"/>
      <c r="O23" s="1"/>
      <c r="P23" s="2"/>
      <c r="Q23" s="2"/>
      <c r="R23" s="2"/>
      <c r="S23" s="2"/>
      <c r="T23" s="2"/>
      <c r="U23" s="2"/>
      <c r="V23" s="2"/>
      <c r="W23" s="2"/>
      <c r="X23" s="2"/>
      <c r="Y23" s="1"/>
      <c r="Z23" s="1"/>
    </row>
    <row r="24" spans="1:26" x14ac:dyDescent="0.2">
      <c r="A24" s="2"/>
      <c r="B24" s="2"/>
      <c r="C24" s="2"/>
      <c r="D24" s="2"/>
      <c r="E24" s="2"/>
      <c r="F24" s="2"/>
      <c r="G24" s="1"/>
      <c r="H24" s="1"/>
      <c r="I24" s="1"/>
      <c r="J24" s="1"/>
      <c r="K24" s="1"/>
      <c r="L24" s="1"/>
      <c r="M24" s="1"/>
      <c r="N24" s="1"/>
      <c r="O24" s="1"/>
      <c r="P24" s="2"/>
      <c r="Q24" s="2"/>
      <c r="R24" s="2"/>
      <c r="S24" s="2"/>
      <c r="T24" s="2"/>
      <c r="U24" s="2"/>
      <c r="V24" s="2"/>
      <c r="W24" s="2"/>
      <c r="X24" s="2"/>
      <c r="Y24" s="1"/>
      <c r="Z24" s="1"/>
    </row>
    <row r="25" spans="1:26" x14ac:dyDescent="0.2">
      <c r="A25" s="2"/>
      <c r="B25" s="2"/>
      <c r="C25" s="2"/>
      <c r="D25" s="2"/>
      <c r="E25" s="2"/>
      <c r="F25" s="2"/>
      <c r="G25" s="1"/>
      <c r="H25" s="1"/>
      <c r="I25" s="1"/>
      <c r="J25" s="1"/>
      <c r="K25" s="1"/>
      <c r="L25" s="1"/>
      <c r="M25" s="1"/>
      <c r="N25" s="1"/>
      <c r="O25" s="1"/>
      <c r="P25" s="2"/>
      <c r="Q25" s="2"/>
      <c r="R25" s="2"/>
      <c r="S25" s="2"/>
      <c r="T25" s="2"/>
      <c r="U25" s="2"/>
      <c r="V25" s="2"/>
      <c r="W25" s="2"/>
      <c r="X25" s="2"/>
      <c r="Y25" s="1"/>
      <c r="Z25" s="1"/>
    </row>
    <row r="26" spans="1:26" x14ac:dyDescent="0.2">
      <c r="A26" s="2"/>
      <c r="B26" s="2"/>
      <c r="C26" s="2"/>
      <c r="D26" s="2"/>
      <c r="E26" s="2"/>
      <c r="F26" s="2"/>
      <c r="G26" s="1"/>
      <c r="H26" s="1"/>
      <c r="I26" s="1"/>
      <c r="J26" s="1"/>
      <c r="K26" s="1"/>
      <c r="L26" s="1"/>
      <c r="M26" s="1"/>
      <c r="N26" s="1"/>
      <c r="O26" s="1"/>
      <c r="P26" s="2"/>
      <c r="Q26" s="2"/>
      <c r="R26" s="2"/>
      <c r="S26" s="2"/>
      <c r="T26" s="2"/>
      <c r="U26" s="2"/>
      <c r="V26" s="2"/>
      <c r="W26" s="2"/>
      <c r="X26" s="2"/>
      <c r="Y26" s="1"/>
      <c r="Z26" s="1"/>
    </row>
    <row r="27" spans="1:26" x14ac:dyDescent="0.2">
      <c r="A27" s="2"/>
      <c r="B27" s="2"/>
      <c r="C27" s="2"/>
      <c r="D27" s="2"/>
      <c r="E27" s="2"/>
      <c r="F27" s="2"/>
      <c r="G27" s="1"/>
      <c r="H27" s="1"/>
      <c r="I27" s="1"/>
      <c r="J27" s="1"/>
      <c r="K27" s="1"/>
      <c r="L27" s="1"/>
      <c r="M27" s="1"/>
      <c r="N27" s="1"/>
      <c r="O27" s="1"/>
      <c r="P27" s="2"/>
      <c r="Q27" s="2"/>
      <c r="R27" s="2"/>
      <c r="S27" s="2"/>
      <c r="T27" s="2"/>
      <c r="U27" s="2"/>
      <c r="V27" s="2"/>
      <c r="W27" s="2"/>
      <c r="X27" s="2"/>
      <c r="Y27" s="1"/>
      <c r="Z27" s="1"/>
    </row>
    <row r="28" spans="1:26" x14ac:dyDescent="0.2">
      <c r="A28" s="2"/>
      <c r="B28" s="2"/>
      <c r="C28" s="2"/>
      <c r="D28" s="2"/>
      <c r="E28" s="2"/>
      <c r="F28" s="2"/>
      <c r="G28" s="1"/>
      <c r="H28" s="1"/>
      <c r="I28" s="1"/>
      <c r="J28" s="1"/>
      <c r="K28" s="1"/>
      <c r="L28" s="1"/>
      <c r="M28" s="1"/>
      <c r="N28" s="1"/>
      <c r="O28" s="1"/>
      <c r="P28" s="2"/>
      <c r="Q28" s="2"/>
      <c r="R28" s="2"/>
      <c r="S28" s="2"/>
      <c r="T28" s="2"/>
      <c r="U28" s="2"/>
      <c r="V28" s="2"/>
      <c r="W28" s="2"/>
      <c r="X28" s="2"/>
      <c r="Y28" s="1"/>
      <c r="Z28" s="1"/>
    </row>
    <row r="29" spans="1:26" x14ac:dyDescent="0.2">
      <c r="A29" s="2"/>
      <c r="B29" s="2"/>
      <c r="C29" s="2"/>
      <c r="D29" s="2"/>
      <c r="E29" s="2"/>
      <c r="F29" s="2"/>
      <c r="G29" s="1"/>
      <c r="H29" s="1"/>
      <c r="I29" s="1"/>
      <c r="J29" s="1"/>
      <c r="K29" s="1"/>
      <c r="L29" s="1"/>
      <c r="M29" s="1"/>
      <c r="N29" s="1"/>
      <c r="O29" s="1"/>
      <c r="P29" s="2"/>
      <c r="Q29" s="2"/>
      <c r="R29" s="2"/>
      <c r="S29" s="2"/>
      <c r="T29" s="2"/>
      <c r="U29" s="2"/>
      <c r="V29" s="2"/>
      <c r="W29" s="2"/>
      <c r="X29" s="2"/>
      <c r="Y29" s="1"/>
      <c r="Z29" s="1"/>
    </row>
    <row r="30" spans="1:26" x14ac:dyDescent="0.2">
      <c r="A30" s="1"/>
      <c r="B30" s="1"/>
      <c r="C30" s="1"/>
      <c r="D30" s="1"/>
      <c r="E30" s="1"/>
      <c r="F30" s="1"/>
      <c r="G30" s="1"/>
      <c r="H30" s="1"/>
      <c r="I30" s="1"/>
      <c r="J30" s="1"/>
      <c r="K30" s="1"/>
      <c r="L30" s="1"/>
      <c r="M30" s="1"/>
      <c r="N30" s="1"/>
      <c r="O30" s="1"/>
      <c r="P30" s="2"/>
      <c r="Q30" s="2"/>
      <c r="R30" s="1"/>
      <c r="S30" s="1"/>
      <c r="T30" s="1"/>
      <c r="U30" s="1"/>
      <c r="V30" s="1"/>
      <c r="W30" s="1"/>
      <c r="X30" s="1"/>
      <c r="Y30" s="1"/>
      <c r="Z30" s="1"/>
    </row>
    <row r="31" spans="1:26" x14ac:dyDescent="0.2">
      <c r="A31" s="1"/>
      <c r="B31" s="1"/>
      <c r="C31" s="1"/>
      <c r="D31" s="1"/>
      <c r="E31" s="1"/>
      <c r="F31" s="1"/>
      <c r="G31" s="1"/>
      <c r="H31" s="1"/>
      <c r="I31" s="1"/>
      <c r="J31" s="1"/>
      <c r="K31" s="1"/>
      <c r="L31" s="1"/>
      <c r="M31" s="1"/>
      <c r="N31" s="1"/>
      <c r="O31" s="1"/>
      <c r="P31" s="2"/>
      <c r="Q31" s="2"/>
      <c r="R31" s="1"/>
      <c r="S31" s="1"/>
      <c r="T31" s="1"/>
      <c r="U31" s="1"/>
      <c r="V31" s="1"/>
      <c r="W31" s="1"/>
      <c r="X31" s="1"/>
      <c r="Y31" s="1"/>
      <c r="Z31" s="1"/>
    </row>
    <row r="32" spans="1:26" x14ac:dyDescent="0.2">
      <c r="B32" s="1"/>
      <c r="C32" s="1"/>
      <c r="D32" s="1"/>
      <c r="E32" s="1"/>
      <c r="F32" s="1"/>
      <c r="G32" s="1"/>
      <c r="P32" s="3"/>
      <c r="Q32" s="3"/>
    </row>
    <row r="33" spans="2:17" x14ac:dyDescent="0.2">
      <c r="B33" s="1"/>
      <c r="C33" s="1"/>
      <c r="D33" s="1"/>
      <c r="E33" s="1"/>
      <c r="F33" s="1"/>
      <c r="G33" s="1"/>
      <c r="P33" s="3"/>
      <c r="Q33" s="3"/>
    </row>
    <row r="34" spans="2:17" x14ac:dyDescent="0.2">
      <c r="B34" s="1"/>
      <c r="C34" s="1"/>
      <c r="D34" s="1"/>
      <c r="E34" s="1"/>
      <c r="F34" s="1"/>
      <c r="G34" s="1"/>
    </row>
    <row r="35" spans="2:17" x14ac:dyDescent="0.2">
      <c r="B35" s="1"/>
      <c r="C35" s="1"/>
      <c r="D35" s="1"/>
      <c r="E35" s="1"/>
      <c r="F35" s="1"/>
      <c r="G35" s="1"/>
    </row>
    <row r="36" spans="2:17" x14ac:dyDescent="0.2">
      <c r="B36" s="1"/>
      <c r="C36" s="1"/>
      <c r="D36" s="1"/>
      <c r="E36" s="1"/>
      <c r="F36" s="1"/>
      <c r="G36" s="1"/>
    </row>
    <row r="37" spans="2:17" x14ac:dyDescent="0.2">
      <c r="B37" s="1"/>
      <c r="C37" s="1"/>
      <c r="D37" s="1"/>
      <c r="E37" s="1"/>
      <c r="F37" s="1"/>
      <c r="G37" s="1"/>
    </row>
    <row r="38" spans="2:17" x14ac:dyDescent="0.2">
      <c r="B38" s="1"/>
      <c r="C38" s="1"/>
      <c r="D38" s="1"/>
      <c r="E38" s="1"/>
      <c r="F38" s="1"/>
      <c r="G38" s="1"/>
    </row>
    <row r="39" spans="2:17" x14ac:dyDescent="0.2">
      <c r="B39" s="1"/>
      <c r="C39" s="1"/>
      <c r="D39" s="1"/>
      <c r="E39" s="1"/>
      <c r="F39" s="1"/>
      <c r="G39" s="1"/>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6" baseType="variant">
      <vt:variant>
        <vt:lpstr>Worksheets</vt:lpstr>
      </vt:variant>
      <vt:variant>
        <vt:i4>7</vt:i4>
      </vt:variant>
      <vt:variant>
        <vt:lpstr>Charts</vt:lpstr>
      </vt:variant>
      <vt:variant>
        <vt:i4>13</vt:i4>
      </vt:variant>
      <vt:variant>
        <vt:lpstr>Named Ranges</vt:lpstr>
      </vt:variant>
      <vt:variant>
        <vt:i4>3</vt:i4>
      </vt:variant>
    </vt:vector>
  </HeadingPairs>
  <TitlesOfParts>
    <vt:vector size="23" baseType="lpstr">
      <vt:lpstr>Cover</vt:lpstr>
      <vt:lpstr>About &amp; Disclaimer</vt:lpstr>
      <vt:lpstr>Weighted Scorecard</vt:lpstr>
      <vt:lpstr>Chart - Company #8</vt:lpstr>
      <vt:lpstr>Chart - Company #9</vt:lpstr>
      <vt:lpstr>Chart - Company #10</vt:lpstr>
      <vt:lpstr>Chart - Company #11</vt:lpstr>
      <vt:lpstr>Chart - Company #1</vt:lpstr>
      <vt:lpstr>Chart - Beverage Producer</vt:lpstr>
      <vt:lpstr>Chart - Company #3</vt:lpstr>
      <vt:lpstr>Chart - Company #4</vt:lpstr>
      <vt:lpstr>Chart - Company #5</vt:lpstr>
      <vt:lpstr>Chart - Dairy Producer</vt:lpstr>
      <vt:lpstr>Chart - Poultry Farm</vt:lpstr>
      <vt:lpstr>Chart - Company #7</vt:lpstr>
      <vt:lpstr>Chart - Company #13</vt:lpstr>
      <vt:lpstr>Chart - Company #14</vt:lpstr>
      <vt:lpstr>Chartt - Company #15</vt:lpstr>
      <vt:lpstr>Chart - Company Comparison</vt:lpstr>
      <vt:lpstr>Chart - Overall Camparison</vt:lpstr>
      <vt:lpstr>'About &amp; Disclaimer'!Print_Area</vt:lpstr>
      <vt:lpstr>Cover!Print_Area</vt:lpstr>
      <vt:lpstr>'Weighted Scorecard'!Print_Area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mfarispc</dc:creator>
  <cp:lastModifiedBy>Martin Wafler</cp:lastModifiedBy>
  <cp:lastPrinted>2023-05-09T13:00:19Z</cp:lastPrinted>
  <dcterms:created xsi:type="dcterms:W3CDTF">2022-09-24T05:26:19Z</dcterms:created>
  <dcterms:modified xsi:type="dcterms:W3CDTF">2023-05-09T14:01:47Z</dcterms:modified>
</cp:coreProperties>
</file>