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martinwafler/seecon gmbh Dropbox/Martin Wafler/5. seecon-cewas allg (1). Projekte/21-60 GIZ GAIN/7. Replication/Replication Manual/05 Tools/"/>
    </mc:Choice>
  </mc:AlternateContent>
  <xr:revisionPtr revIDLastSave="0" documentId="13_ncr:1_{51BAAD29-D500-C84E-9826-03B7BFDB30AD}" xr6:coauthVersionLast="36" xr6:coauthVersionMax="36" xr10:uidLastSave="{00000000-0000-0000-0000-000000000000}"/>
  <bookViews>
    <workbookView xWindow="-38400" yWindow="500" windowWidth="38400" windowHeight="23420" firstSheet="10" activeTab="20" xr2:uid="{00000000-000D-0000-FFFF-FFFF00000000}"/>
  </bookViews>
  <sheets>
    <sheet name="Cover" sheetId="27" r:id="rId1"/>
    <sheet name="About &amp; Disclaimer" sheetId="28" r:id="rId2"/>
    <sheet name="Example - Weighted Scorecard" sheetId="44" r:id="rId3"/>
    <sheet name="Example - Chart" sheetId="45" r:id="rId4"/>
    <sheet name="Weighted Scorecard" sheetId="5" r:id="rId5"/>
    <sheet name="Chart - Company #1" sheetId="29" r:id="rId6"/>
    <sheet name="Chart - Company #2" sheetId="30" r:id="rId7"/>
    <sheet name="Chart - Company #3" sheetId="31" r:id="rId8"/>
    <sheet name="Chart - Company #4" sheetId="32" r:id="rId9"/>
    <sheet name="Chart - Company #5" sheetId="33" r:id="rId10"/>
    <sheet name="Chart - Company #6" sheetId="34" r:id="rId11"/>
    <sheet name="Chart - Company #7" sheetId="35" r:id="rId12"/>
    <sheet name="Chart - Company #8" sheetId="36" r:id="rId13"/>
    <sheet name="Chart - Company #9" sheetId="37" r:id="rId14"/>
    <sheet name="Chart - Company #10" sheetId="38" r:id="rId15"/>
    <sheet name="Chart - Company #11" sheetId="39" r:id="rId16"/>
    <sheet name="Chart - Company #12" sheetId="40" r:id="rId17"/>
    <sheet name="Chart - Company #13" sheetId="41" r:id="rId18"/>
    <sheet name="Chart - Company #14" sheetId="42" r:id="rId19"/>
    <sheet name="Chart - Company #15" sheetId="43" r:id="rId20"/>
    <sheet name="Chart - Comparison" sheetId="14" r:id="rId21"/>
  </sheets>
  <definedNames>
    <definedName name="_xlnm.Print_Area" localSheetId="1">'About &amp; Disclaimer'!$A$1:$B$8</definedName>
    <definedName name="_xlnm.Print_Area" localSheetId="0">Cover!$A$1:$J$35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1" i="44" l="1"/>
  <c r="K79" i="44"/>
  <c r="M79" i="44" s="1"/>
  <c r="K76" i="44"/>
  <c r="M76" i="44" s="1"/>
  <c r="G76" i="44"/>
  <c r="K73" i="44"/>
  <c r="M73" i="44" s="1"/>
  <c r="K70" i="44"/>
  <c r="M70" i="44" s="1"/>
  <c r="K67" i="44"/>
  <c r="L67" i="44" s="1"/>
  <c r="L87" i="44" s="1"/>
  <c r="G67" i="44"/>
  <c r="K64" i="44"/>
  <c r="M64" i="44" s="1"/>
  <c r="K61" i="44"/>
  <c r="M61" i="44" s="1"/>
  <c r="K58" i="44"/>
  <c r="M58" i="44" s="1"/>
  <c r="K55" i="44"/>
  <c r="M55" i="44" s="1"/>
  <c r="K52" i="44"/>
  <c r="G52" i="44"/>
  <c r="K49" i="44"/>
  <c r="M49" i="44" s="1"/>
  <c r="K46" i="44"/>
  <c r="M46" i="44" s="1"/>
  <c r="K43" i="44"/>
  <c r="M43" i="44" s="1"/>
  <c r="K40" i="44"/>
  <c r="M40" i="44" s="1"/>
  <c r="M37" i="44"/>
  <c r="K37" i="44"/>
  <c r="K34" i="44"/>
  <c r="M34" i="44" s="1"/>
  <c r="G34" i="44"/>
  <c r="K31" i="44"/>
  <c r="M31" i="44" s="1"/>
  <c r="K28" i="44"/>
  <c r="M28" i="44" s="1"/>
  <c r="K25" i="44"/>
  <c r="M25" i="44" s="1"/>
  <c r="K22" i="44"/>
  <c r="M22" i="44" s="1"/>
  <c r="K19" i="44"/>
  <c r="M19" i="44" s="1"/>
  <c r="K16" i="44"/>
  <c r="M16" i="44" s="1"/>
  <c r="K13" i="44"/>
  <c r="M13" i="44" s="1"/>
  <c r="K11" i="44"/>
  <c r="M11" i="44" s="1"/>
  <c r="K9" i="44"/>
  <c r="M9" i="44" s="1"/>
  <c r="K6" i="44"/>
  <c r="M6" i="44" s="1"/>
  <c r="K3" i="44"/>
  <c r="L3" i="44" s="1"/>
  <c r="L84" i="44" s="1"/>
  <c r="G3" i="44"/>
  <c r="C3" i="44"/>
  <c r="M3" i="44" l="1"/>
  <c r="L52" i="44"/>
  <c r="L86" i="44" s="1"/>
  <c r="M52" i="44"/>
  <c r="N3" i="44" s="1"/>
  <c r="B91" i="44" s="1"/>
  <c r="L76" i="44"/>
  <c r="L88" i="44" s="1"/>
  <c r="M67" i="44"/>
  <c r="L34" i="44"/>
  <c r="L85" i="44" s="1"/>
  <c r="A105" i="5"/>
  <c r="A104" i="5"/>
  <c r="A103" i="5"/>
  <c r="A102" i="5"/>
  <c r="A101" i="5"/>
  <c r="A100" i="5"/>
  <c r="A99" i="5"/>
  <c r="A98" i="5"/>
  <c r="C3" i="5"/>
  <c r="G76" i="5"/>
  <c r="G67" i="5"/>
  <c r="G52" i="5"/>
  <c r="G34" i="5"/>
  <c r="G3" i="5"/>
  <c r="CC79" i="5" l="1"/>
  <c r="CE79" i="5" s="1"/>
  <c r="CC76" i="5"/>
  <c r="CC73" i="5"/>
  <c r="CE73" i="5" s="1"/>
  <c r="CC70" i="5"/>
  <c r="CE70" i="5" s="1"/>
  <c r="CC67" i="5"/>
  <c r="CE67" i="5" s="1"/>
  <c r="CC64" i="5"/>
  <c r="CE64" i="5" s="1"/>
  <c r="CC61" i="5"/>
  <c r="CE61" i="5" s="1"/>
  <c r="CC58" i="5"/>
  <c r="CE58" i="5" s="1"/>
  <c r="CC55" i="5"/>
  <c r="CE55" i="5" s="1"/>
  <c r="CC52" i="5"/>
  <c r="CC49" i="5"/>
  <c r="CE49" i="5" s="1"/>
  <c r="CC46" i="5"/>
  <c r="CE46" i="5" s="1"/>
  <c r="CC43" i="5"/>
  <c r="CE43" i="5" s="1"/>
  <c r="CC40" i="5"/>
  <c r="CE40" i="5" s="1"/>
  <c r="CC37" i="5"/>
  <c r="CE37" i="5" s="1"/>
  <c r="CC34" i="5"/>
  <c r="CE34" i="5" s="1"/>
  <c r="CC31" i="5"/>
  <c r="CE31" i="5" s="1"/>
  <c r="CC28" i="5"/>
  <c r="CE28" i="5" s="1"/>
  <c r="CC25" i="5"/>
  <c r="CE25" i="5" s="1"/>
  <c r="CC22" i="5"/>
  <c r="CE22" i="5" s="1"/>
  <c r="CC19" i="5"/>
  <c r="CE19" i="5" s="1"/>
  <c r="CC16" i="5"/>
  <c r="CE16" i="5" s="1"/>
  <c r="CC13" i="5"/>
  <c r="CE13" i="5" s="1"/>
  <c r="CC11" i="5"/>
  <c r="CE11" i="5" s="1"/>
  <c r="CC9" i="5"/>
  <c r="CE9" i="5" s="1"/>
  <c r="CC6" i="5"/>
  <c r="CE6" i="5" s="1"/>
  <c r="CC3" i="5"/>
  <c r="CE3" i="5" s="1"/>
  <c r="BX79" i="5"/>
  <c r="BZ79" i="5" s="1"/>
  <c r="BX76" i="5"/>
  <c r="BZ76" i="5" s="1"/>
  <c r="BX73" i="5"/>
  <c r="BZ73" i="5" s="1"/>
  <c r="BX70" i="5"/>
  <c r="BZ70" i="5" s="1"/>
  <c r="BX67" i="5"/>
  <c r="BZ67" i="5" s="1"/>
  <c r="BX64" i="5"/>
  <c r="BZ64" i="5" s="1"/>
  <c r="BX61" i="5"/>
  <c r="BZ61" i="5" s="1"/>
  <c r="BX58" i="5"/>
  <c r="BZ58" i="5" s="1"/>
  <c r="BX55" i="5"/>
  <c r="BZ55" i="5" s="1"/>
  <c r="BX52" i="5"/>
  <c r="BX49" i="5"/>
  <c r="BZ49" i="5" s="1"/>
  <c r="BX46" i="5"/>
  <c r="BZ46" i="5" s="1"/>
  <c r="BX43" i="5"/>
  <c r="BZ43" i="5" s="1"/>
  <c r="BX40" i="5"/>
  <c r="BZ40" i="5" s="1"/>
  <c r="BX37" i="5"/>
  <c r="BZ37" i="5" s="1"/>
  <c r="BX34" i="5"/>
  <c r="BZ34" i="5" s="1"/>
  <c r="BX31" i="5"/>
  <c r="BZ31" i="5" s="1"/>
  <c r="BX28" i="5"/>
  <c r="BZ28" i="5" s="1"/>
  <c r="BX25" i="5"/>
  <c r="BZ25" i="5" s="1"/>
  <c r="BX22" i="5"/>
  <c r="BZ22" i="5" s="1"/>
  <c r="BX19" i="5"/>
  <c r="BZ19" i="5" s="1"/>
  <c r="BX16" i="5"/>
  <c r="BZ16" i="5" s="1"/>
  <c r="BX13" i="5"/>
  <c r="BZ13" i="5" s="1"/>
  <c r="BX11" i="5"/>
  <c r="BX9" i="5"/>
  <c r="BZ9" i="5" s="1"/>
  <c r="BX6" i="5"/>
  <c r="BZ6" i="5" s="1"/>
  <c r="BX3" i="5"/>
  <c r="BZ3" i="5" s="1"/>
  <c r="BS43" i="5"/>
  <c r="BS79" i="5"/>
  <c r="BU79" i="5" s="1"/>
  <c r="BS76" i="5"/>
  <c r="BU76" i="5" s="1"/>
  <c r="BS73" i="5"/>
  <c r="BU73" i="5" s="1"/>
  <c r="BS70" i="5"/>
  <c r="BU70" i="5" s="1"/>
  <c r="BS67" i="5"/>
  <c r="BS64" i="5"/>
  <c r="BU64" i="5" s="1"/>
  <c r="BS61" i="5"/>
  <c r="BU61" i="5" s="1"/>
  <c r="BS58" i="5"/>
  <c r="BU58" i="5" s="1"/>
  <c r="BS55" i="5"/>
  <c r="BU55" i="5" s="1"/>
  <c r="BS52" i="5"/>
  <c r="BU52" i="5" s="1"/>
  <c r="BS49" i="5"/>
  <c r="BU49" i="5" s="1"/>
  <c r="BS46" i="5"/>
  <c r="BU46" i="5" s="1"/>
  <c r="BS40" i="5"/>
  <c r="BU40" i="5" s="1"/>
  <c r="BS37" i="5"/>
  <c r="BU37" i="5" s="1"/>
  <c r="BS34" i="5"/>
  <c r="BU34" i="5" s="1"/>
  <c r="BS31" i="5"/>
  <c r="BU31" i="5" s="1"/>
  <c r="BS28" i="5"/>
  <c r="BU28" i="5" s="1"/>
  <c r="BS25" i="5"/>
  <c r="BU25" i="5" s="1"/>
  <c r="BS22" i="5"/>
  <c r="BU22" i="5" s="1"/>
  <c r="BS19" i="5"/>
  <c r="BU19" i="5" s="1"/>
  <c r="BS16" i="5"/>
  <c r="BU16" i="5" s="1"/>
  <c r="BS13" i="5"/>
  <c r="BU13" i="5" s="1"/>
  <c r="BS11" i="5"/>
  <c r="BU11" i="5" s="1"/>
  <c r="BS9" i="5"/>
  <c r="BU9" i="5" s="1"/>
  <c r="BS6" i="5"/>
  <c r="BU6" i="5" s="1"/>
  <c r="BS3" i="5"/>
  <c r="BU3" i="5" s="1"/>
  <c r="BN79" i="5"/>
  <c r="BP79" i="5" s="1"/>
  <c r="BN76" i="5"/>
  <c r="BP76" i="5" s="1"/>
  <c r="BN73" i="5"/>
  <c r="BP73" i="5" s="1"/>
  <c r="BN70" i="5"/>
  <c r="BN67" i="5"/>
  <c r="BP67" i="5" s="1"/>
  <c r="BN64" i="5"/>
  <c r="BP64" i="5" s="1"/>
  <c r="BN61" i="5"/>
  <c r="BP61" i="5" s="1"/>
  <c r="BN58" i="5"/>
  <c r="BP58" i="5" s="1"/>
  <c r="BN55" i="5"/>
  <c r="BP55" i="5" s="1"/>
  <c r="BN52" i="5"/>
  <c r="BP52" i="5" s="1"/>
  <c r="BN49" i="5"/>
  <c r="BP49" i="5" s="1"/>
  <c r="BN46" i="5"/>
  <c r="BP46" i="5" s="1"/>
  <c r="BN43" i="5"/>
  <c r="BP43" i="5" s="1"/>
  <c r="BN40" i="5"/>
  <c r="BP40" i="5" s="1"/>
  <c r="BN37" i="5"/>
  <c r="BP37" i="5" s="1"/>
  <c r="BN34" i="5"/>
  <c r="BP34" i="5" s="1"/>
  <c r="BN31" i="5"/>
  <c r="BP31" i="5" s="1"/>
  <c r="BN28" i="5"/>
  <c r="BP28" i="5" s="1"/>
  <c r="BN25" i="5"/>
  <c r="BP25" i="5" s="1"/>
  <c r="BN22" i="5"/>
  <c r="BP22" i="5" s="1"/>
  <c r="BN19" i="5"/>
  <c r="BP19" i="5" s="1"/>
  <c r="BN16" i="5"/>
  <c r="BP16" i="5" s="1"/>
  <c r="BN13" i="5"/>
  <c r="BP13" i="5" s="1"/>
  <c r="BN11" i="5"/>
  <c r="BP11" i="5" s="1"/>
  <c r="BN9" i="5"/>
  <c r="BP9" i="5" s="1"/>
  <c r="BN6" i="5"/>
  <c r="BP6" i="5" s="1"/>
  <c r="BN3" i="5"/>
  <c r="BI79" i="5"/>
  <c r="BK79" i="5" s="1"/>
  <c r="BI76" i="5"/>
  <c r="BI73" i="5"/>
  <c r="BI70" i="5"/>
  <c r="BK70" i="5" s="1"/>
  <c r="BI67" i="5"/>
  <c r="BK67" i="5" s="1"/>
  <c r="BI64" i="5"/>
  <c r="BK64" i="5" s="1"/>
  <c r="BI61" i="5"/>
  <c r="BK61" i="5" s="1"/>
  <c r="BI58" i="5"/>
  <c r="BK58" i="5" s="1"/>
  <c r="BI55" i="5"/>
  <c r="BK55" i="5" s="1"/>
  <c r="BI52" i="5"/>
  <c r="BK52" i="5" s="1"/>
  <c r="BI49" i="5"/>
  <c r="BK49" i="5" s="1"/>
  <c r="BI46" i="5"/>
  <c r="BK46" i="5" s="1"/>
  <c r="BI43" i="5"/>
  <c r="BK43" i="5" s="1"/>
  <c r="BI40" i="5"/>
  <c r="BK40" i="5" s="1"/>
  <c r="BI37" i="5"/>
  <c r="BI34" i="5"/>
  <c r="BK34" i="5" s="1"/>
  <c r="BI31" i="5"/>
  <c r="BK31" i="5" s="1"/>
  <c r="BI28" i="5"/>
  <c r="BK28" i="5" s="1"/>
  <c r="BI25" i="5"/>
  <c r="BK25" i="5" s="1"/>
  <c r="BI22" i="5"/>
  <c r="BK22" i="5" s="1"/>
  <c r="BI19" i="5"/>
  <c r="BK19" i="5" s="1"/>
  <c r="BI16" i="5"/>
  <c r="BK16" i="5" s="1"/>
  <c r="BI13" i="5"/>
  <c r="BK13" i="5" s="1"/>
  <c r="BI11" i="5"/>
  <c r="BK11" i="5" s="1"/>
  <c r="BI9" i="5"/>
  <c r="BK9" i="5" s="1"/>
  <c r="BI6" i="5"/>
  <c r="BK6" i="5" s="1"/>
  <c r="BI3" i="5"/>
  <c r="BK3" i="5" s="1"/>
  <c r="BD79" i="5"/>
  <c r="BF79" i="5" s="1"/>
  <c r="BD76" i="5"/>
  <c r="BF76" i="5" s="1"/>
  <c r="BD73" i="5"/>
  <c r="BF73" i="5" s="1"/>
  <c r="BD70" i="5"/>
  <c r="BF70" i="5" s="1"/>
  <c r="BD67" i="5"/>
  <c r="BF67" i="5" s="1"/>
  <c r="BD64" i="5"/>
  <c r="BF64" i="5" s="1"/>
  <c r="BD61" i="5"/>
  <c r="BF61" i="5" s="1"/>
  <c r="BD58" i="5"/>
  <c r="BF58" i="5" s="1"/>
  <c r="BD55" i="5"/>
  <c r="BF55" i="5" s="1"/>
  <c r="BD52" i="5"/>
  <c r="BF52" i="5" s="1"/>
  <c r="BD49" i="5"/>
  <c r="BF49" i="5" s="1"/>
  <c r="BD46" i="5"/>
  <c r="BF46" i="5" s="1"/>
  <c r="BD43" i="5"/>
  <c r="BF43" i="5" s="1"/>
  <c r="BD40" i="5"/>
  <c r="BF40" i="5" s="1"/>
  <c r="BD37" i="5"/>
  <c r="BF37" i="5" s="1"/>
  <c r="BD34" i="5"/>
  <c r="BD31" i="5"/>
  <c r="BF31" i="5" s="1"/>
  <c r="BD28" i="5"/>
  <c r="BF28" i="5" s="1"/>
  <c r="BD25" i="5"/>
  <c r="BF25" i="5" s="1"/>
  <c r="BD22" i="5"/>
  <c r="BF22" i="5" s="1"/>
  <c r="BD19" i="5"/>
  <c r="BF19" i="5" s="1"/>
  <c r="BD16" i="5"/>
  <c r="BF16" i="5" s="1"/>
  <c r="BD13" i="5"/>
  <c r="BF13" i="5" s="1"/>
  <c r="BD11" i="5"/>
  <c r="BF11" i="5" s="1"/>
  <c r="BD9" i="5"/>
  <c r="BF9" i="5" s="1"/>
  <c r="BD6" i="5"/>
  <c r="BF6" i="5" s="1"/>
  <c r="BD3" i="5"/>
  <c r="BF3" i="5" s="1"/>
  <c r="AY79" i="5"/>
  <c r="BA79" i="5" s="1"/>
  <c r="AY76" i="5"/>
  <c r="BA76" i="5" s="1"/>
  <c r="AY73" i="5"/>
  <c r="BA73" i="5" s="1"/>
  <c r="AY70" i="5"/>
  <c r="AY67" i="5"/>
  <c r="BA67" i="5" s="1"/>
  <c r="AY64" i="5"/>
  <c r="BA64" i="5" s="1"/>
  <c r="AY61" i="5"/>
  <c r="BA61" i="5" s="1"/>
  <c r="AY58" i="5"/>
  <c r="BA58" i="5" s="1"/>
  <c r="AY55" i="5"/>
  <c r="BA55" i="5" s="1"/>
  <c r="AY52" i="5"/>
  <c r="BA52" i="5" s="1"/>
  <c r="AY49" i="5"/>
  <c r="BA49" i="5" s="1"/>
  <c r="AY46" i="5"/>
  <c r="BA46" i="5" s="1"/>
  <c r="AY43" i="5"/>
  <c r="AY40" i="5"/>
  <c r="BA40" i="5" s="1"/>
  <c r="AY37" i="5"/>
  <c r="BA37" i="5" s="1"/>
  <c r="AY34" i="5"/>
  <c r="BA34" i="5" s="1"/>
  <c r="AY31" i="5"/>
  <c r="BA31" i="5" s="1"/>
  <c r="AY28" i="5"/>
  <c r="BA28" i="5" s="1"/>
  <c r="AY25" i="5"/>
  <c r="BA25" i="5" s="1"/>
  <c r="AY22" i="5"/>
  <c r="BA22" i="5" s="1"/>
  <c r="AY19" i="5"/>
  <c r="BA19" i="5" s="1"/>
  <c r="AY16" i="5"/>
  <c r="BA16" i="5" s="1"/>
  <c r="AY13" i="5"/>
  <c r="BA13" i="5" s="1"/>
  <c r="AY11" i="5"/>
  <c r="BA11" i="5" s="1"/>
  <c r="AY9" i="5"/>
  <c r="BA9" i="5" s="1"/>
  <c r="AY6" i="5"/>
  <c r="BA6" i="5" s="1"/>
  <c r="AY3" i="5"/>
  <c r="BA3" i="5" s="1"/>
  <c r="AT79" i="5"/>
  <c r="AV79" i="5" s="1"/>
  <c r="AT76" i="5"/>
  <c r="AV76" i="5" s="1"/>
  <c r="AT73" i="5"/>
  <c r="AV73" i="5" s="1"/>
  <c r="AT70" i="5"/>
  <c r="AV70" i="5" s="1"/>
  <c r="AT67" i="5"/>
  <c r="AV67" i="5" s="1"/>
  <c r="AT64" i="5"/>
  <c r="AV64" i="5" s="1"/>
  <c r="AT61" i="5"/>
  <c r="AV61" i="5" s="1"/>
  <c r="AT58" i="5"/>
  <c r="AV58" i="5" s="1"/>
  <c r="AT55" i="5"/>
  <c r="AV55" i="5" s="1"/>
  <c r="AT52" i="5"/>
  <c r="AV52" i="5" s="1"/>
  <c r="AT49" i="5"/>
  <c r="AV49" i="5" s="1"/>
  <c r="AT46" i="5"/>
  <c r="AV46" i="5" s="1"/>
  <c r="AT43" i="5"/>
  <c r="AV43" i="5" s="1"/>
  <c r="AT40" i="5"/>
  <c r="AV40" i="5" s="1"/>
  <c r="AT37" i="5"/>
  <c r="AV37" i="5" s="1"/>
  <c r="AT34" i="5"/>
  <c r="AV34" i="5" s="1"/>
  <c r="AT31" i="5"/>
  <c r="AV31" i="5" s="1"/>
  <c r="AT28" i="5"/>
  <c r="AV28" i="5" s="1"/>
  <c r="AT25" i="5"/>
  <c r="AV25" i="5" s="1"/>
  <c r="AT22" i="5"/>
  <c r="AV22" i="5" s="1"/>
  <c r="AT19" i="5"/>
  <c r="AV19" i="5" s="1"/>
  <c r="AT16" i="5"/>
  <c r="AV16" i="5" s="1"/>
  <c r="AT13" i="5"/>
  <c r="AV13" i="5" s="1"/>
  <c r="AT11" i="5"/>
  <c r="AV11" i="5" s="1"/>
  <c r="AT9" i="5"/>
  <c r="AV9" i="5" s="1"/>
  <c r="AT6" i="5"/>
  <c r="AV6" i="5" s="1"/>
  <c r="AT3" i="5"/>
  <c r="A97" i="5"/>
  <c r="A96" i="5"/>
  <c r="A95" i="5"/>
  <c r="A94" i="5"/>
  <c r="A93" i="5"/>
  <c r="A92" i="5"/>
  <c r="A91" i="5"/>
  <c r="P79" i="5"/>
  <c r="R79" i="5" s="1"/>
  <c r="P76" i="5"/>
  <c r="R76" i="5" s="1"/>
  <c r="P73" i="5"/>
  <c r="R73" i="5" s="1"/>
  <c r="P70" i="5"/>
  <c r="R70" i="5" s="1"/>
  <c r="P67" i="5"/>
  <c r="R67" i="5" s="1"/>
  <c r="P64" i="5"/>
  <c r="R64" i="5" s="1"/>
  <c r="P61" i="5"/>
  <c r="R61" i="5" s="1"/>
  <c r="P58" i="5"/>
  <c r="R58" i="5" s="1"/>
  <c r="P55" i="5"/>
  <c r="R55" i="5" s="1"/>
  <c r="P52" i="5"/>
  <c r="R52" i="5" s="1"/>
  <c r="P49" i="5"/>
  <c r="R49" i="5" s="1"/>
  <c r="P46" i="5"/>
  <c r="R46" i="5" s="1"/>
  <c r="P43" i="5"/>
  <c r="R43" i="5" s="1"/>
  <c r="P40" i="5"/>
  <c r="R40" i="5" s="1"/>
  <c r="P37" i="5"/>
  <c r="R37" i="5" s="1"/>
  <c r="P34" i="5"/>
  <c r="R34" i="5" s="1"/>
  <c r="P31" i="5"/>
  <c r="R31" i="5" s="1"/>
  <c r="P28" i="5"/>
  <c r="R28" i="5" s="1"/>
  <c r="P25" i="5"/>
  <c r="R25" i="5" s="1"/>
  <c r="P22" i="5"/>
  <c r="R22" i="5" s="1"/>
  <c r="P19" i="5"/>
  <c r="R19" i="5" s="1"/>
  <c r="P16" i="5"/>
  <c r="R16" i="5" s="1"/>
  <c r="P13" i="5"/>
  <c r="R13" i="5" s="1"/>
  <c r="P11" i="5"/>
  <c r="R11" i="5" s="1"/>
  <c r="P9" i="5"/>
  <c r="R9" i="5" s="1"/>
  <c r="P6" i="5"/>
  <c r="R6" i="5" s="1"/>
  <c r="P3" i="5"/>
  <c r="R3" i="5" s="1"/>
  <c r="AO79" i="5"/>
  <c r="AQ79" i="5" s="1"/>
  <c r="AO76" i="5"/>
  <c r="AO73" i="5"/>
  <c r="AQ73" i="5" s="1"/>
  <c r="AO70" i="5"/>
  <c r="AQ70" i="5" s="1"/>
  <c r="AO67" i="5"/>
  <c r="AQ67" i="5" s="1"/>
  <c r="AO64" i="5"/>
  <c r="AQ64" i="5" s="1"/>
  <c r="AO61" i="5"/>
  <c r="AQ61" i="5" s="1"/>
  <c r="AO58" i="5"/>
  <c r="AQ58" i="5" s="1"/>
  <c r="AO55" i="5"/>
  <c r="AQ55" i="5" s="1"/>
  <c r="AO52" i="5"/>
  <c r="AQ52" i="5" s="1"/>
  <c r="AO49" i="5"/>
  <c r="AQ49" i="5" s="1"/>
  <c r="AO46" i="5"/>
  <c r="AQ46" i="5" s="1"/>
  <c r="AO43" i="5"/>
  <c r="AQ43" i="5" s="1"/>
  <c r="AO40" i="5"/>
  <c r="AQ40" i="5" s="1"/>
  <c r="AO37" i="5"/>
  <c r="AQ37" i="5" s="1"/>
  <c r="AO34" i="5"/>
  <c r="AO31" i="5"/>
  <c r="AQ31" i="5" s="1"/>
  <c r="AO28" i="5"/>
  <c r="AQ28" i="5" s="1"/>
  <c r="AO25" i="5"/>
  <c r="AQ25" i="5" s="1"/>
  <c r="AO22" i="5"/>
  <c r="AQ22" i="5" s="1"/>
  <c r="AO19" i="5"/>
  <c r="AQ19" i="5" s="1"/>
  <c r="AO16" i="5"/>
  <c r="AQ16" i="5" s="1"/>
  <c r="AO13" i="5"/>
  <c r="AQ13" i="5" s="1"/>
  <c r="AO11" i="5"/>
  <c r="AQ11" i="5" s="1"/>
  <c r="AO9" i="5"/>
  <c r="AQ9" i="5" s="1"/>
  <c r="AO6" i="5"/>
  <c r="AQ6" i="5" s="1"/>
  <c r="AO3" i="5"/>
  <c r="AQ3" i="5" s="1"/>
  <c r="AJ79" i="5"/>
  <c r="AL79" i="5" s="1"/>
  <c r="AJ76" i="5"/>
  <c r="AJ73" i="5"/>
  <c r="AL73" i="5" s="1"/>
  <c r="AJ70" i="5"/>
  <c r="AJ67" i="5"/>
  <c r="AL67" i="5" s="1"/>
  <c r="AJ64" i="5"/>
  <c r="AL64" i="5" s="1"/>
  <c r="AJ61" i="5"/>
  <c r="AL61" i="5" s="1"/>
  <c r="AJ58" i="5"/>
  <c r="AL58" i="5" s="1"/>
  <c r="AJ55" i="5"/>
  <c r="AL55" i="5" s="1"/>
  <c r="AJ52" i="5"/>
  <c r="AJ49" i="5"/>
  <c r="AL49" i="5" s="1"/>
  <c r="AJ46" i="5"/>
  <c r="AL46" i="5" s="1"/>
  <c r="AJ43" i="5"/>
  <c r="AL43" i="5" s="1"/>
  <c r="AJ40" i="5"/>
  <c r="AL40" i="5" s="1"/>
  <c r="AJ37" i="5"/>
  <c r="AL37" i="5" s="1"/>
  <c r="AJ34" i="5"/>
  <c r="AJ31" i="5"/>
  <c r="AL31" i="5" s="1"/>
  <c r="AJ28" i="5"/>
  <c r="AL28" i="5" s="1"/>
  <c r="AJ25" i="5"/>
  <c r="AL25" i="5" s="1"/>
  <c r="AJ22" i="5"/>
  <c r="AL22" i="5" s="1"/>
  <c r="AJ19" i="5"/>
  <c r="AL19" i="5" s="1"/>
  <c r="AJ16" i="5"/>
  <c r="AL16" i="5" s="1"/>
  <c r="AJ13" i="5"/>
  <c r="AL13" i="5" s="1"/>
  <c r="AJ11" i="5"/>
  <c r="AL11" i="5" s="1"/>
  <c r="AJ9" i="5"/>
  <c r="AL9" i="5" s="1"/>
  <c r="AJ6" i="5"/>
  <c r="AJ3" i="5"/>
  <c r="AL3" i="5" s="1"/>
  <c r="AE79" i="5"/>
  <c r="AG79" i="5" s="1"/>
  <c r="AE76" i="5"/>
  <c r="AE73" i="5"/>
  <c r="AG73" i="5" s="1"/>
  <c r="AE70" i="5"/>
  <c r="AG70" i="5" s="1"/>
  <c r="AE67" i="5"/>
  <c r="AG67" i="5" s="1"/>
  <c r="AE64" i="5"/>
  <c r="AG64" i="5" s="1"/>
  <c r="AE61" i="5"/>
  <c r="AG61" i="5" s="1"/>
  <c r="AE58" i="5"/>
  <c r="AG58" i="5" s="1"/>
  <c r="AE55" i="5"/>
  <c r="AG55" i="5" s="1"/>
  <c r="AE52" i="5"/>
  <c r="AE49" i="5"/>
  <c r="AG49" i="5" s="1"/>
  <c r="AE46" i="5"/>
  <c r="AG46" i="5" s="1"/>
  <c r="AE43" i="5"/>
  <c r="AG43" i="5" s="1"/>
  <c r="AE40" i="5"/>
  <c r="AG40" i="5" s="1"/>
  <c r="AE37" i="5"/>
  <c r="AG37" i="5" s="1"/>
  <c r="AE34" i="5"/>
  <c r="AE31" i="5"/>
  <c r="AG31" i="5" s="1"/>
  <c r="AE28" i="5"/>
  <c r="AG28" i="5" s="1"/>
  <c r="AE25" i="5"/>
  <c r="AG25" i="5" s="1"/>
  <c r="AE22" i="5"/>
  <c r="AG22" i="5" s="1"/>
  <c r="AE19" i="5"/>
  <c r="AG19" i="5" s="1"/>
  <c r="AE16" i="5"/>
  <c r="AG16" i="5" s="1"/>
  <c r="AE13" i="5"/>
  <c r="AG13" i="5" s="1"/>
  <c r="AE11" i="5"/>
  <c r="AG11" i="5" s="1"/>
  <c r="AE9" i="5"/>
  <c r="AG9" i="5" s="1"/>
  <c r="AE6" i="5"/>
  <c r="AG6" i="5" s="1"/>
  <c r="AE3" i="5"/>
  <c r="AG3" i="5" s="1"/>
  <c r="Z79" i="5"/>
  <c r="Z76" i="5"/>
  <c r="AB76" i="5" s="1"/>
  <c r="Z73" i="5"/>
  <c r="AB73" i="5" s="1"/>
  <c r="Z70" i="5"/>
  <c r="AB70" i="5" s="1"/>
  <c r="Z67" i="5"/>
  <c r="Z64" i="5"/>
  <c r="AB64" i="5" s="1"/>
  <c r="Z61" i="5"/>
  <c r="AB61" i="5" s="1"/>
  <c r="Z58" i="5"/>
  <c r="AB58" i="5" s="1"/>
  <c r="Z55" i="5"/>
  <c r="AB55" i="5" s="1"/>
  <c r="Z52" i="5"/>
  <c r="Z49" i="5"/>
  <c r="AB49" i="5" s="1"/>
  <c r="Z46" i="5"/>
  <c r="AB46" i="5" s="1"/>
  <c r="Z43" i="5"/>
  <c r="AB43" i="5" s="1"/>
  <c r="Z40" i="5"/>
  <c r="AB40" i="5" s="1"/>
  <c r="Z37" i="5"/>
  <c r="AB37" i="5" s="1"/>
  <c r="Z34" i="5"/>
  <c r="AB34" i="5" s="1"/>
  <c r="Z31" i="5"/>
  <c r="AB31" i="5" s="1"/>
  <c r="Z28" i="5"/>
  <c r="AB28" i="5" s="1"/>
  <c r="Z25" i="5"/>
  <c r="AB25" i="5" s="1"/>
  <c r="Z22" i="5"/>
  <c r="AB22" i="5" s="1"/>
  <c r="Z19" i="5"/>
  <c r="AB19" i="5" s="1"/>
  <c r="Z16" i="5"/>
  <c r="AB16" i="5" s="1"/>
  <c r="Z13" i="5"/>
  <c r="AB13" i="5" s="1"/>
  <c r="Z11" i="5"/>
  <c r="AB11" i="5" s="1"/>
  <c r="Z9" i="5"/>
  <c r="AB9" i="5" s="1"/>
  <c r="Z6" i="5"/>
  <c r="AB6" i="5" s="1"/>
  <c r="Z3" i="5"/>
  <c r="AB3" i="5" s="1"/>
  <c r="U79" i="5"/>
  <c r="W79" i="5" s="1"/>
  <c r="U76" i="5"/>
  <c r="W76" i="5" s="1"/>
  <c r="U73" i="5"/>
  <c r="W73" i="5" s="1"/>
  <c r="U70" i="5"/>
  <c r="W70" i="5" s="1"/>
  <c r="U67" i="5"/>
  <c r="W67" i="5" s="1"/>
  <c r="U64" i="5"/>
  <c r="W64" i="5" s="1"/>
  <c r="U61" i="5"/>
  <c r="W61" i="5" s="1"/>
  <c r="U58" i="5"/>
  <c r="W58" i="5" s="1"/>
  <c r="U55" i="5"/>
  <c r="W55" i="5" s="1"/>
  <c r="U52" i="5"/>
  <c r="W52" i="5" s="1"/>
  <c r="U49" i="5"/>
  <c r="W49" i="5" s="1"/>
  <c r="U46" i="5"/>
  <c r="W46" i="5" s="1"/>
  <c r="U43" i="5"/>
  <c r="W43" i="5" s="1"/>
  <c r="U40" i="5"/>
  <c r="W40" i="5" s="1"/>
  <c r="U37" i="5"/>
  <c r="W37" i="5" s="1"/>
  <c r="U34" i="5"/>
  <c r="W34" i="5" s="1"/>
  <c r="U31" i="5"/>
  <c r="W31" i="5" s="1"/>
  <c r="U28" i="5"/>
  <c r="W28" i="5" s="1"/>
  <c r="U25" i="5"/>
  <c r="W25" i="5" s="1"/>
  <c r="U22" i="5"/>
  <c r="W22" i="5" s="1"/>
  <c r="U19" i="5"/>
  <c r="W19" i="5" s="1"/>
  <c r="U16" i="5"/>
  <c r="W16" i="5" s="1"/>
  <c r="U13" i="5"/>
  <c r="W13" i="5" s="1"/>
  <c r="U11" i="5"/>
  <c r="W11" i="5" s="1"/>
  <c r="U9" i="5"/>
  <c r="W9" i="5" s="1"/>
  <c r="U6" i="5"/>
  <c r="W6" i="5" s="1"/>
  <c r="U3" i="5"/>
  <c r="W3" i="5" s="1"/>
  <c r="K79" i="5"/>
  <c r="M79" i="5" s="1"/>
  <c r="K76" i="5"/>
  <c r="M76" i="5" s="1"/>
  <c r="K73" i="5"/>
  <c r="M73" i="5" s="1"/>
  <c r="K70" i="5"/>
  <c r="M70" i="5" s="1"/>
  <c r="K67" i="5"/>
  <c r="M67" i="5" s="1"/>
  <c r="K64" i="5"/>
  <c r="M64" i="5" s="1"/>
  <c r="K61" i="5"/>
  <c r="M61" i="5" s="1"/>
  <c r="K58" i="5"/>
  <c r="M58" i="5" s="1"/>
  <c r="K55" i="5"/>
  <c r="K52" i="5"/>
  <c r="M52" i="5" s="1"/>
  <c r="K49" i="5"/>
  <c r="M49" i="5" s="1"/>
  <c r="K46" i="5"/>
  <c r="M46" i="5" s="1"/>
  <c r="K43" i="5"/>
  <c r="M43" i="5" s="1"/>
  <c r="K40" i="5"/>
  <c r="M40" i="5" s="1"/>
  <c r="K37" i="5"/>
  <c r="M37" i="5" s="1"/>
  <c r="K34" i="5"/>
  <c r="M34" i="5" s="1"/>
  <c r="K6" i="5"/>
  <c r="M6" i="5" s="1"/>
  <c r="K31" i="5"/>
  <c r="M31" i="5" s="1"/>
  <c r="K28" i="5"/>
  <c r="M28" i="5" s="1"/>
  <c r="K25" i="5"/>
  <c r="M25" i="5" s="1"/>
  <c r="K22" i="5"/>
  <c r="M22" i="5" s="1"/>
  <c r="K19" i="5"/>
  <c r="M19" i="5" s="1"/>
  <c r="K16" i="5"/>
  <c r="M16" i="5" s="1"/>
  <c r="K13" i="5"/>
  <c r="M13" i="5" s="1"/>
  <c r="K11" i="5"/>
  <c r="M11" i="5" s="1"/>
  <c r="K9" i="5"/>
  <c r="M9" i="5" s="1"/>
  <c r="K3" i="5"/>
  <c r="CD76" i="5" l="1"/>
  <c r="CD88" i="5" s="1"/>
  <c r="AP76" i="5"/>
  <c r="AP88" i="5" s="1"/>
  <c r="AF3" i="5"/>
  <c r="AF84" i="5" s="1"/>
  <c r="AP3" i="5"/>
  <c r="AP84" i="5" s="1"/>
  <c r="Q67" i="5"/>
  <c r="Q87" i="5" s="1"/>
  <c r="V67" i="5"/>
  <c r="V87" i="5" s="1"/>
  <c r="AA76" i="5"/>
  <c r="AA88" i="5" s="1"/>
  <c r="AZ76" i="5"/>
  <c r="AZ88" i="5" s="1"/>
  <c r="AK67" i="5"/>
  <c r="AK87" i="5" s="1"/>
  <c r="X3" i="5"/>
  <c r="B93" i="5" s="1"/>
  <c r="AB79" i="5"/>
  <c r="AA52" i="5"/>
  <c r="AA86" i="5" s="1"/>
  <c r="AF76" i="5"/>
  <c r="AF88" i="5" s="1"/>
  <c r="AU3" i="5"/>
  <c r="AU84" i="5" s="1"/>
  <c r="Q34" i="5"/>
  <c r="Q85" i="5" s="1"/>
  <c r="L3" i="5"/>
  <c r="L84" i="5" s="1"/>
  <c r="M3" i="5"/>
  <c r="AK76" i="5"/>
  <c r="AK88" i="5" s="1"/>
  <c r="Q3" i="5"/>
  <c r="Q84" i="5" s="1"/>
  <c r="AF34" i="5"/>
  <c r="AF85" i="5" s="1"/>
  <c r="AP34" i="5"/>
  <c r="AP85" i="5" s="1"/>
  <c r="BE3" i="5"/>
  <c r="BE84" i="5" s="1"/>
  <c r="BJ67" i="5"/>
  <c r="BJ87" i="5" s="1"/>
  <c r="AG76" i="5"/>
  <c r="AK34" i="5"/>
  <c r="AK85" i="5" s="1"/>
  <c r="AL34" i="5"/>
  <c r="AP52" i="5"/>
  <c r="AP86" i="5" s="1"/>
  <c r="AZ67" i="5"/>
  <c r="AZ87" i="5" s="1"/>
  <c r="BA70" i="5"/>
  <c r="BJ34" i="5"/>
  <c r="BJ85" i="5" s="1"/>
  <c r="BK73" i="5"/>
  <c r="Q76" i="5"/>
  <c r="Q88" i="5" s="1"/>
  <c r="AQ76" i="5"/>
  <c r="AK3" i="5"/>
  <c r="AK84" i="5" s="1"/>
  <c r="AL6" i="5"/>
  <c r="AK52" i="5"/>
  <c r="AK86" i="5" s="1"/>
  <c r="AL52" i="5"/>
  <c r="CD3" i="5"/>
  <c r="CD84" i="5" s="1"/>
  <c r="AP67" i="5"/>
  <c r="AP87" i="5" s="1"/>
  <c r="BT67" i="5"/>
  <c r="BT87" i="5" s="1"/>
  <c r="BU67" i="5"/>
  <c r="BT34" i="5"/>
  <c r="BT85" i="5" s="1"/>
  <c r="AG34" i="5"/>
  <c r="L52" i="5"/>
  <c r="L86" i="5" s="1"/>
  <c r="M55" i="5"/>
  <c r="N3" i="5" s="1"/>
  <c r="B91" i="5" s="1"/>
  <c r="AA67" i="5"/>
  <c r="AA87" i="5" s="1"/>
  <c r="AB67" i="5"/>
  <c r="AF52" i="5"/>
  <c r="AF86" i="5" s="1"/>
  <c r="AQ34" i="5"/>
  <c r="AR3" i="5" s="1"/>
  <c r="B97" i="5" s="1"/>
  <c r="BE67" i="5"/>
  <c r="BE87" i="5" s="1"/>
  <c r="BE34" i="5"/>
  <c r="BE85" i="5" s="1"/>
  <c r="BO3" i="5"/>
  <c r="BO84" i="5" s="1"/>
  <c r="BP3" i="5"/>
  <c r="BO67" i="5"/>
  <c r="BO87" i="5" s="1"/>
  <c r="BY52" i="5"/>
  <c r="BY86" i="5" s="1"/>
  <c r="AV3" i="5"/>
  <c r="AW3" i="5" s="1"/>
  <c r="B98" i="5" s="1"/>
  <c r="AZ34" i="5"/>
  <c r="AZ85" i="5" s="1"/>
  <c r="BT76" i="5"/>
  <c r="BT88" i="5" s="1"/>
  <c r="BY3" i="5"/>
  <c r="BY84" i="5" s="1"/>
  <c r="L67" i="5"/>
  <c r="L87" i="5" s="1"/>
  <c r="L76" i="5"/>
  <c r="L88" i="5" s="1"/>
  <c r="V3" i="5"/>
  <c r="V84" i="5" s="1"/>
  <c r="V34" i="5"/>
  <c r="V85" i="5" s="1"/>
  <c r="V52" i="5"/>
  <c r="V86" i="5" s="1"/>
  <c r="AA3" i="5"/>
  <c r="AA84" i="5" s="1"/>
  <c r="AU34" i="5"/>
  <c r="AU85" i="5" s="1"/>
  <c r="AU52" i="5"/>
  <c r="AU86" i="5" s="1"/>
  <c r="BE52" i="5"/>
  <c r="BE86" i="5" s="1"/>
  <c r="BJ76" i="5"/>
  <c r="BJ88" i="5" s="1"/>
  <c r="BT3" i="5"/>
  <c r="BT84" i="5" s="1"/>
  <c r="CD52" i="5"/>
  <c r="CD86" i="5" s="1"/>
  <c r="CD67" i="5"/>
  <c r="CD87" i="5" s="1"/>
  <c r="S3" i="5"/>
  <c r="B92" i="5" s="1"/>
  <c r="L34" i="5"/>
  <c r="L85" i="5" s="1"/>
  <c r="BO52" i="5"/>
  <c r="BO86" i="5" s="1"/>
  <c r="AU67" i="5"/>
  <c r="AU87" i="5" s="1"/>
  <c r="BT52" i="5"/>
  <c r="BT86" i="5" s="1"/>
  <c r="CD34" i="5"/>
  <c r="CD85" i="5" s="1"/>
  <c r="V76" i="5"/>
  <c r="V88" i="5" s="1"/>
  <c r="AZ52" i="5"/>
  <c r="AZ86" i="5" s="1"/>
  <c r="BJ3" i="5"/>
  <c r="BJ84" i="5" s="1"/>
  <c r="BO34" i="5"/>
  <c r="BO85" i="5" s="1"/>
  <c r="BY76" i="5"/>
  <c r="BY88" i="5" s="1"/>
  <c r="AA34" i="5"/>
  <c r="AA85" i="5" s="1"/>
  <c r="Q52" i="5"/>
  <c r="Q86" i="5" s="1"/>
  <c r="AL70" i="5"/>
  <c r="AU76" i="5"/>
  <c r="AU88" i="5" s="1"/>
  <c r="BA43" i="5"/>
  <c r="BY34" i="5"/>
  <c r="BY85" i="5" s="1"/>
  <c r="BO76" i="5"/>
  <c r="BO88" i="5" s="1"/>
  <c r="BU43" i="5"/>
  <c r="BZ11" i="5"/>
  <c r="BY67" i="5"/>
  <c r="BY87" i="5" s="1"/>
  <c r="BJ52" i="5"/>
  <c r="BJ86" i="5" s="1"/>
  <c r="CE52" i="5"/>
  <c r="BE76" i="5"/>
  <c r="BE88" i="5" s="1"/>
  <c r="BZ52" i="5"/>
  <c r="AB52" i="5"/>
  <c r="AL76" i="5"/>
  <c r="AZ3" i="5"/>
  <c r="AZ84" i="5" s="1"/>
  <c r="BF34" i="5"/>
  <c r="BG3" i="5" s="1"/>
  <c r="B100" i="5" s="1"/>
  <c r="BK37" i="5"/>
  <c r="BK76" i="5"/>
  <c r="CE76" i="5"/>
  <c r="AF67" i="5"/>
  <c r="AF87" i="5" s="1"/>
  <c r="AG52" i="5"/>
  <c r="BP70" i="5"/>
  <c r="AC3" i="5" l="1"/>
  <c r="B94" i="5" s="1"/>
  <c r="BB3" i="5"/>
  <c r="B99" i="5" s="1"/>
  <c r="BV3" i="5"/>
  <c r="B103" i="5" s="1"/>
  <c r="CA3" i="5"/>
  <c r="B104" i="5" s="1"/>
  <c r="BL3" i="5"/>
  <c r="B101" i="5" s="1"/>
  <c r="AM3" i="5"/>
  <c r="B96" i="5" s="1"/>
  <c r="AH3" i="5"/>
  <c r="B95" i="5" s="1"/>
  <c r="BQ3" i="5"/>
  <c r="B102" i="5" s="1"/>
  <c r="CF3" i="5"/>
  <c r="B105" i="5" s="1"/>
</calcChain>
</file>

<file path=xl/sharedStrings.xml><?xml version="1.0" encoding="utf-8"?>
<sst xmlns="http://schemas.openxmlformats.org/spreadsheetml/2006/main" count="411" uniqueCount="139">
  <si>
    <t>Top management commitment</t>
  </si>
  <si>
    <t>Yes</t>
  </si>
  <si>
    <t>No</t>
  </si>
  <si>
    <t>≥ 12 months</t>
  </si>
  <si>
    <t>Water Utilization Index</t>
  </si>
  <si>
    <t>High</t>
  </si>
  <si>
    <t>Low</t>
  </si>
  <si>
    <t>Medium</t>
  </si>
  <si>
    <t>Category</t>
  </si>
  <si>
    <t>&gt; 30%</t>
  </si>
  <si>
    <t>None</t>
  </si>
  <si>
    <t>Operational Assessment</t>
  </si>
  <si>
    <t>Technical Assessment</t>
  </si>
  <si>
    <t>Financial Assessment</t>
  </si>
  <si>
    <t>Legal Assessment</t>
  </si>
  <si>
    <t>Economic Assessment</t>
  </si>
  <si>
    <t>Grants only</t>
  </si>
  <si>
    <t>Self-finance</t>
  </si>
  <si>
    <t>Score</t>
  </si>
  <si>
    <t>&lt; 15%</t>
  </si>
  <si>
    <t xml:space="preserve">Negative </t>
  </si>
  <si>
    <t>Positive</t>
  </si>
  <si>
    <t xml:space="preserve">Neutral </t>
  </si>
  <si>
    <t>How does the proposed solution impact the frequency and nature of interventions, chemical handling, and on-site observations at the WT facility?</t>
  </si>
  <si>
    <t>Technical</t>
  </si>
  <si>
    <t>Financial</t>
  </si>
  <si>
    <t>Operational</t>
  </si>
  <si>
    <t>Economic</t>
  </si>
  <si>
    <t>Legal</t>
  </si>
  <si>
    <t>Company #1</t>
  </si>
  <si>
    <t>&lt; 6 months</t>
  </si>
  <si>
    <t>Weight (Criteria)</t>
  </si>
  <si>
    <t>Factor</t>
  </si>
  <si>
    <t>Weight (Factor)</t>
  </si>
  <si>
    <t>Indexed Score (Factor)</t>
  </si>
  <si>
    <t>Raw Scores</t>
  </si>
  <si>
    <t>Weighted Scores</t>
  </si>
  <si>
    <t>Weighted Scores (Total)</t>
  </si>
  <si>
    <t>Indexed Score (Total)</t>
  </si>
  <si>
    <t>Company #2</t>
  </si>
  <si>
    <t>Company #3</t>
  </si>
  <si>
    <t>Company #4</t>
  </si>
  <si>
    <t>Company #5</t>
  </si>
  <si>
    <t>Company #6</t>
  </si>
  <si>
    <t>Company #7</t>
  </si>
  <si>
    <t>Company #9</t>
  </si>
  <si>
    <t>Company #10</t>
  </si>
  <si>
    <t>Company #11</t>
  </si>
  <si>
    <t>Company #12</t>
  </si>
  <si>
    <t>Company #13</t>
  </si>
  <si>
    <t>Company #14</t>
  </si>
  <si>
    <t>Company #15</t>
  </si>
  <si>
    <t>Weighted Scorecard Tool</t>
  </si>
  <si>
    <t>created by</t>
  </si>
  <si>
    <t>A project assisted by the German Government via the Deutsche Gesellschaft für Internationale Zusammenarbeit (GIZ) GmbH</t>
  </si>
  <si>
    <t>Water Action in Enterprises</t>
  </si>
  <si>
    <t>From 2020 to 2023, the Deutsche Gesellschaft für Internationale Zusammenarbeit (GIZ) GmbH is implementing the Green Action in Enterprises (GAIN) project in Jordan on behalf of the German Federal Ministry for Economic Cooperation and Development (BMZ) and under the auspices of the Jordanian Ministry of Environment (MoE). With the GAIN project, GIZ supports the Jordanian industrial sector in technical, financial and governance terms to strengthen its resilience and accelerate the transition to environmentally friendly and resource-efficient production methods.</t>
  </si>
  <si>
    <t>About the tool</t>
  </si>
  <si>
    <t>This tool was designed and developed by cewas - the international centre for water management services - under a contract with GIZ-Jordan to develop, improve and provide technical and financial support services to large companies in numerous industrial sectors in Jordan to implement water saving measures in production. implement water conservation measures in production.</t>
  </si>
  <si>
    <t>Limitations</t>
  </si>
  <si>
    <t>The Weighted Scorecard Tool is a free of charge Excel tool that can help put things into a clearer, more objective perspective by providing analysis benefits such as being able to produce a meaningful assessment based on many different types of input data from which informed decisions can be made and allowing for visualisation and comparison of results. The tool is deliberately kept simple and designed to be used in training sessions for representatives of financing institutions (development and commercial banks, green funds, banking associations, green finance advisors, etc.) in order to make it easy and quick to use.</t>
  </si>
  <si>
    <t>Disclaimer</t>
  </si>
  <si>
    <t>The spreadsheets have been created using Microsoft Excel in Office 365.
The information found in the spreadsheet is of general nature and intended to produce a meaningful assessment based on many different types of input data from which informed decisions.
No liability is assumed for the accuracy of the data described herein, either expressed or implied by cewas or its employees.
cewas can never and in no context be made responsible and/or is liable for any special, incidental or consequential damage whatsoever arising from the use of these spreadsheets and the application of the data, documents and/or contents offered.
Even if the spreadsheets have been checked with all reasonable care, they cannot be guaranteed for every eventuality. Users must satisfy themselves that the uses to which the spreadsheets are put are appropriate.
By using these spreadsheets the user understands and agrees with the above terms and conditions.</t>
  </si>
  <si>
    <t>15 - 30%</t>
  </si>
  <si>
    <t>Low - medium</t>
  </si>
  <si>
    <t>No impact</t>
  </si>
  <si>
    <r>
      <t>0.5 - 1.0 JOD/m</t>
    </r>
    <r>
      <rPr>
        <vertAlign val="superscript"/>
        <sz val="11"/>
        <color theme="1"/>
        <rFont val="Arial"/>
        <family val="2"/>
      </rPr>
      <t>3</t>
    </r>
  </si>
  <si>
    <r>
      <t>&lt; 1.0 JOD/m</t>
    </r>
    <r>
      <rPr>
        <vertAlign val="superscript"/>
        <sz val="11"/>
        <color theme="1"/>
        <rFont val="Arial"/>
        <family val="2"/>
      </rPr>
      <t>3</t>
    </r>
  </si>
  <si>
    <r>
      <t>1.0 - 3.0 JOD/m</t>
    </r>
    <r>
      <rPr>
        <vertAlign val="superscript"/>
        <sz val="11"/>
        <color theme="1"/>
        <rFont val="Arial"/>
        <family val="2"/>
      </rPr>
      <t>3</t>
    </r>
  </si>
  <si>
    <r>
      <t>&gt; 3.0 JOD/m</t>
    </r>
    <r>
      <rPr>
        <vertAlign val="superscript"/>
        <sz val="11"/>
        <color theme="1"/>
        <rFont val="Arial"/>
        <family val="2"/>
      </rPr>
      <t>3</t>
    </r>
  </si>
  <si>
    <r>
      <t>&lt; 0.5 JOD/m</t>
    </r>
    <r>
      <rPr>
        <vertAlign val="superscript"/>
        <sz val="11"/>
        <color theme="1"/>
        <rFont val="Arial"/>
        <family val="2"/>
      </rPr>
      <t>3</t>
    </r>
  </si>
  <si>
    <r>
      <t>&gt; 1.0 JOD/m</t>
    </r>
    <r>
      <rPr>
        <vertAlign val="superscript"/>
        <sz val="11"/>
        <color theme="1"/>
        <rFont val="Arial"/>
        <family val="2"/>
      </rPr>
      <t>3</t>
    </r>
  </si>
  <si>
    <t>&lt; 50 JOD</t>
  </si>
  <si>
    <t>50 - 100 JOD</t>
  </si>
  <si>
    <t>&gt; 100 JOD</t>
  </si>
  <si>
    <t>Sum Weight (Criteria)</t>
  </si>
  <si>
    <t>Sum Weight (Factor)</t>
  </si>
  <si>
    <t>Expected positive environmental impacts due to the planned measures</t>
  </si>
  <si>
    <r>
      <t>&lt; 3,000 m</t>
    </r>
    <r>
      <rPr>
        <vertAlign val="superscript"/>
        <sz val="11"/>
        <color theme="1"/>
        <rFont val="Arial"/>
        <family val="2"/>
      </rPr>
      <t>3</t>
    </r>
    <r>
      <rPr>
        <sz val="11"/>
        <color theme="1"/>
        <rFont val="Arial"/>
        <family val="2"/>
      </rPr>
      <t>/month</t>
    </r>
  </si>
  <si>
    <r>
      <t>3,000 - 5,000 m</t>
    </r>
    <r>
      <rPr>
        <vertAlign val="superscript"/>
        <sz val="11"/>
        <color theme="1"/>
        <rFont val="Arial"/>
        <family val="2"/>
      </rPr>
      <t>3</t>
    </r>
    <r>
      <rPr>
        <sz val="11"/>
        <color theme="1"/>
        <rFont val="Arial"/>
        <family val="2"/>
      </rPr>
      <t>/month</t>
    </r>
  </si>
  <si>
    <r>
      <t>&gt; 5,000 m</t>
    </r>
    <r>
      <rPr>
        <vertAlign val="superscript"/>
        <sz val="11"/>
        <color theme="1"/>
        <rFont val="Arial"/>
        <family val="2"/>
      </rPr>
      <t>3</t>
    </r>
    <r>
      <rPr>
        <sz val="11"/>
        <color theme="1"/>
        <rFont val="Arial"/>
        <family val="2"/>
      </rPr>
      <t>/month</t>
    </r>
  </si>
  <si>
    <t>Company #8</t>
  </si>
  <si>
    <t>6 - 12 months</t>
  </si>
  <si>
    <t>Water saving potential</t>
  </si>
  <si>
    <t>How big is the water saving potential through the planned Water Efficency Measure(WEM)?</t>
  </si>
  <si>
    <t>How complex is the campany's production process?</t>
  </si>
  <si>
    <t>Production process complexity</t>
  </si>
  <si>
    <t>Available space</t>
  </si>
  <si>
    <t>Is there sufficient space for the implementation of the planned measure?</t>
  </si>
  <si>
    <t>Availability and familiarity with technology</t>
  </si>
  <si>
    <t>Is the proposed technology known and is there local expertise?</t>
  </si>
  <si>
    <t>External support</t>
  </si>
  <si>
    <t>How big is the need of employees for external support and technical expertise?</t>
  </si>
  <si>
    <t>How much lead time is required before implementation?</t>
  </si>
  <si>
    <t>Lead time</t>
  </si>
  <si>
    <t>Future OPEX</t>
  </si>
  <si>
    <t>How high is the increase in OPEX due to the planned measure?</t>
  </si>
  <si>
    <t xml:space="preserve"> Safety &amp; health</t>
  </si>
  <si>
    <t>What is the impact of the proposed solution on occupational health and safety (e.g. frequency and type of O&amp;M, handling of chemicals, etc.)?</t>
  </si>
  <si>
    <t>Product quality</t>
  </si>
  <si>
    <t>How big are the expected positive effects of the planned measures on product quality?</t>
  </si>
  <si>
    <t>What is the expected positive socio-economic impact of the planned measure?</t>
  </si>
  <si>
    <t>Socio-economic impacts</t>
  </si>
  <si>
    <t>Financial health</t>
  </si>
  <si>
    <t>How good is the company's financial health?</t>
  </si>
  <si>
    <t>Investment opportunities</t>
  </si>
  <si>
    <t>What are the investment opportunities?</t>
  </si>
  <si>
    <t>Raw water costs</t>
  </si>
  <si>
    <t>What are the costs for the raw water (wells, tankers)?</t>
  </si>
  <si>
    <t>Water pruification costs</t>
  </si>
  <si>
    <t>What are the costs for treating the raw water to the required quality?</t>
  </si>
  <si>
    <t>Wastewater costs</t>
  </si>
  <si>
    <t>What are the costs for wastewater treatment/disposal?</t>
  </si>
  <si>
    <t>Testing/sampling costs</t>
  </si>
  <si>
    <t>What are the costs for testing/sampling the (waste)water quality?</t>
  </si>
  <si>
    <t>How does the WUI compare to the industry benchmark?</t>
  </si>
  <si>
    <t>Water use</t>
  </si>
  <si>
    <t>What is the total monthly water consumption?</t>
  </si>
  <si>
    <t>Wastewater production</t>
  </si>
  <si>
    <t>What is the total monthly wastewater production?</t>
  </si>
  <si>
    <t>Partial implementation</t>
  </si>
  <si>
    <t xml:space="preserve">Implementtin completed </t>
  </si>
  <si>
    <t>Have WEM already been implemented in the past?</t>
  </si>
  <si>
    <t>Past experiences</t>
  </si>
  <si>
    <t>What is the level of commitment of top management to the WEM?</t>
  </si>
  <si>
    <t>How high is the expected improved export/market expansion potential through the planned measures?</t>
  </si>
  <si>
    <t>Export/market expansion</t>
  </si>
  <si>
    <t>How high is the expected improved revenue potential through the planned measures?</t>
  </si>
  <si>
    <t>Revenue potential</t>
  </si>
  <si>
    <t>How high is the expected improved marketing/CSR potential due to the planned measures?</t>
  </si>
  <si>
    <t>Marketing/CSR potential</t>
  </si>
  <si>
    <t>Compliance risks</t>
  </si>
  <si>
    <t>How high is the wastewater-related compliance risk at present?</t>
  </si>
  <si>
    <t>Community complaints</t>
  </si>
  <si>
    <t>What is the current level of wastewater-related complaints from local residents?</t>
  </si>
  <si>
    <t>Criteria</t>
  </si>
  <si>
    <t>Definition</t>
  </si>
  <si>
    <t>Loans</t>
  </si>
  <si>
    <t>Fine Water Company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</si>
</sst>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00"/>
  </numFmts>
  <fonts count="1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0"/>
      <color theme="1"/>
      <name val="Arial"/>
      <family val="2"/>
    </font>
    <font>
      <sz val="11"/>
      <name val="Arial"/>
      <family val="2"/>
    </font>
    <font>
      <sz val="11"/>
      <color rgb="FF00B0F0"/>
      <name val="Arial"/>
      <family val="2"/>
    </font>
    <font>
      <b/>
      <sz val="11"/>
      <color rgb="FF00B0F0"/>
      <name val="Arial"/>
      <family val="2"/>
    </font>
    <font>
      <b/>
      <sz val="24"/>
      <color theme="1"/>
      <name val="Arial"/>
      <family val="2"/>
    </font>
    <font>
      <b/>
      <sz val="18"/>
      <color theme="1"/>
      <name val="Arial"/>
      <family val="2"/>
    </font>
    <font>
      <vertAlign val="superscript"/>
      <sz val="11"/>
      <color theme="1"/>
      <name val="Arial"/>
      <family val="2"/>
    </font>
    <font>
      <sz val="9"/>
      <color theme="1"/>
      <name val="Arial"/>
      <family val="2"/>
    </font>
    <font>
      <sz val="11"/>
      <color theme="0"/>
      <name val="Arial"/>
      <family val="2"/>
    </font>
    <font>
      <b/>
      <sz val="11"/>
      <color theme="0"/>
      <name val="Arial"/>
      <family val="2"/>
    </font>
  </fonts>
  <fills count="2">
    <fill>
      <patternFill patternType="none"/>
    </fill>
    <fill>
      <patternFill patternType="gray125"/>
    </fill>
  </fills>
  <borders count="74">
    <border>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thick">
        <color auto="1"/>
      </bottom>
      <diagonal/>
    </border>
    <border>
      <left style="thin">
        <color auto="1"/>
      </left>
      <right style="thin">
        <color auto="1"/>
      </right>
      <top/>
      <bottom style="thick">
        <color auto="1"/>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style="thin">
        <color auto="1"/>
      </right>
      <top/>
      <bottom style="thick">
        <color auto="1"/>
      </bottom>
      <diagonal/>
    </border>
    <border>
      <left style="thick">
        <color auto="1"/>
      </left>
      <right style="thin">
        <color auto="1"/>
      </right>
      <top style="thick">
        <color auto="1"/>
      </top>
      <bottom/>
      <diagonal/>
    </border>
    <border>
      <left style="thick">
        <color auto="1"/>
      </left>
      <right style="thin">
        <color auto="1"/>
      </right>
      <top style="thin">
        <color auto="1"/>
      </top>
      <bottom style="thick">
        <color auto="1"/>
      </bottom>
      <diagonal/>
    </border>
    <border>
      <left/>
      <right style="thin">
        <color auto="1"/>
      </right>
      <top style="thin">
        <color auto="1"/>
      </top>
      <bottom/>
      <diagonal/>
    </border>
    <border>
      <left style="thin">
        <color auto="1"/>
      </left>
      <right style="double">
        <color auto="1"/>
      </right>
      <top style="thick">
        <color auto="1"/>
      </top>
      <bottom style="thin">
        <color auto="1"/>
      </bottom>
      <diagonal/>
    </border>
    <border>
      <left style="thin">
        <color auto="1"/>
      </left>
      <right style="double">
        <color auto="1"/>
      </right>
      <top style="thin">
        <color auto="1"/>
      </top>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medium">
        <color auto="1"/>
      </bottom>
      <diagonal/>
    </border>
    <border>
      <left style="thin">
        <color auto="1"/>
      </left>
      <right style="double">
        <color auto="1"/>
      </right>
      <top style="medium">
        <color auto="1"/>
      </top>
      <bottom style="thin">
        <color auto="1"/>
      </bottom>
      <diagonal/>
    </border>
    <border>
      <left style="thin">
        <color auto="1"/>
      </left>
      <right style="double">
        <color auto="1"/>
      </right>
      <top/>
      <bottom style="thin">
        <color auto="1"/>
      </bottom>
      <diagonal/>
    </border>
    <border>
      <left style="thin">
        <color auto="1"/>
      </left>
      <right style="double">
        <color auto="1"/>
      </right>
      <top style="thin">
        <color auto="1"/>
      </top>
      <bottom style="thick">
        <color auto="1"/>
      </bottom>
      <diagonal/>
    </border>
    <border>
      <left style="thin">
        <color auto="1"/>
      </left>
      <right style="double">
        <color auto="1"/>
      </right>
      <top/>
      <bottom/>
      <diagonal/>
    </border>
    <border>
      <left style="double">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ck">
        <color auto="1"/>
      </bottom>
      <diagonal/>
    </border>
    <border>
      <left style="double">
        <color auto="1"/>
      </left>
      <right style="thin">
        <color auto="1"/>
      </right>
      <top style="medium">
        <color auto="1"/>
      </top>
      <bottom style="thick">
        <color auto="1"/>
      </bottom>
      <diagonal/>
    </border>
    <border>
      <left style="double">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double">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top/>
      <bottom/>
      <diagonal/>
    </border>
    <border>
      <left style="thin">
        <color auto="1"/>
      </left>
      <right/>
      <top style="thin">
        <color auto="1"/>
      </top>
      <bottom style="thick">
        <color auto="1"/>
      </bottom>
      <diagonal/>
    </border>
    <border>
      <left style="thin">
        <color auto="1"/>
      </left>
      <right/>
      <top/>
      <bottom style="thick">
        <color auto="1"/>
      </bottom>
      <diagonal/>
    </border>
    <border>
      <left style="thin">
        <color auto="1"/>
      </left>
      <right/>
      <top style="thick">
        <color auto="1"/>
      </top>
      <bottom/>
      <diagonal/>
    </border>
    <border>
      <left/>
      <right style="thin">
        <color auto="1"/>
      </right>
      <top/>
      <bottom/>
      <diagonal/>
    </border>
    <border>
      <left/>
      <right style="thin">
        <color auto="1"/>
      </right>
      <top/>
      <bottom style="thick">
        <color auto="1"/>
      </bottom>
      <diagonal/>
    </border>
    <border>
      <left/>
      <right style="thin">
        <color auto="1"/>
      </right>
      <top style="thick">
        <color auto="1"/>
      </top>
      <bottom/>
      <diagonal/>
    </border>
    <border>
      <left style="double">
        <color auto="1"/>
      </left>
      <right style="thin">
        <color auto="1"/>
      </right>
      <top/>
      <bottom style="medium">
        <color auto="1"/>
      </bottom>
      <diagonal/>
    </border>
    <border>
      <left/>
      <right style="thin">
        <color auto="1"/>
      </right>
      <top style="thin">
        <color auto="1"/>
      </top>
      <bottom style="thick">
        <color auto="1"/>
      </bottom>
      <diagonal/>
    </border>
    <border>
      <left/>
      <right/>
      <top/>
      <bottom style="thin">
        <color indexed="64"/>
      </bottom>
      <diagonal/>
    </border>
    <border>
      <left style="thick">
        <color auto="1"/>
      </left>
      <right style="thin">
        <color auto="1"/>
      </right>
      <top/>
      <bottom style="thin">
        <color auto="1"/>
      </bottom>
      <diagonal/>
    </border>
    <border>
      <left/>
      <right style="thin">
        <color auto="1"/>
      </right>
      <top/>
      <bottom style="thin">
        <color auto="1"/>
      </bottom>
      <diagonal/>
    </border>
    <border>
      <left/>
      <right style="thin">
        <color auto="1"/>
      </right>
      <top style="thick">
        <color indexed="64"/>
      </top>
      <bottom style="thin">
        <color indexed="64"/>
      </bottom>
      <diagonal/>
    </border>
    <border>
      <left/>
      <right style="thin">
        <color auto="1"/>
      </right>
      <top style="thin">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ck">
        <color auto="1"/>
      </bottom>
      <diagonal/>
    </border>
    <border>
      <left style="thin">
        <color auto="1"/>
      </left>
      <right style="thick">
        <color auto="1"/>
      </right>
      <top style="thick">
        <color auto="1"/>
      </top>
      <bottom/>
      <diagonal/>
    </border>
    <border>
      <left style="thin">
        <color auto="1"/>
      </left>
      <right style="thick">
        <color auto="1"/>
      </right>
      <top/>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diagonal/>
    </border>
    <border>
      <left style="thick">
        <color auto="1"/>
      </left>
      <right style="thin">
        <color auto="1"/>
      </right>
      <top style="medium">
        <color auto="1"/>
      </top>
      <bottom/>
      <diagonal/>
    </border>
    <border>
      <left style="thick">
        <color auto="1"/>
      </left>
      <right/>
      <top/>
      <bottom style="thin">
        <color indexed="64"/>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thick">
        <color auto="1"/>
      </top>
      <bottom style="thick">
        <color auto="1"/>
      </bottom>
      <diagonal/>
    </border>
    <border>
      <left style="thick">
        <color auto="1"/>
      </left>
      <right style="thin">
        <color auto="1"/>
      </right>
      <top/>
      <bottom style="medium">
        <color auto="1"/>
      </bottom>
      <diagonal/>
    </border>
    <border>
      <left style="thick">
        <color auto="1"/>
      </left>
      <right style="thin">
        <color auto="1"/>
      </right>
      <top style="medium">
        <color auto="1"/>
      </top>
      <bottom style="thick">
        <color auto="1"/>
      </bottom>
      <diagonal/>
    </border>
    <border>
      <left style="double">
        <color auto="1"/>
      </left>
      <right style="thick">
        <color auto="1"/>
      </right>
      <top/>
      <bottom style="thin">
        <color auto="1"/>
      </bottom>
      <diagonal/>
    </border>
    <border>
      <left style="thick">
        <color auto="1"/>
      </left>
      <right style="thick">
        <color auto="1"/>
      </right>
      <top/>
      <bottom style="thin">
        <color auto="1"/>
      </bottom>
      <diagonal/>
    </border>
    <border>
      <left style="double">
        <color auto="1"/>
      </left>
      <right style="thin">
        <color auto="1"/>
      </right>
      <top style="medium">
        <color auto="1"/>
      </top>
      <bottom/>
      <diagonal/>
    </border>
    <border>
      <left style="double">
        <color auto="1"/>
      </left>
      <right style="thin">
        <color auto="1"/>
      </right>
      <top/>
      <bottom/>
      <diagonal/>
    </border>
    <border>
      <left style="double">
        <color auto="1"/>
      </left>
      <right/>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diagonal/>
    </border>
  </borders>
  <cellStyleXfs count="2">
    <xf numFmtId="0" fontId="0" fillId="0" borderId="0"/>
    <xf numFmtId="9" fontId="1" fillId="0" borderId="0" applyFont="0" applyFill="0" applyBorder="0" applyAlignment="0" applyProtection="0"/>
  </cellStyleXfs>
  <cellXfs count="259">
    <xf numFmtId="0" fontId="0" fillId="0" borderId="0" xfId="0"/>
    <xf numFmtId="0" fontId="2" fillId="0" borderId="0" xfId="0" applyFont="1"/>
    <xf numFmtId="0" fontId="8" fillId="0" borderId="0" xfId="0" applyFont="1" applyAlignment="1">
      <alignment vertical="center"/>
    </xf>
    <xf numFmtId="0" fontId="3" fillId="0" borderId="0" xfId="0" applyFont="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0" fontId="2" fillId="0" borderId="0" xfId="0" applyFont="1" applyFill="1" applyBorder="1"/>
    <xf numFmtId="1" fontId="4" fillId="0" borderId="44" xfId="0" applyNumberFormat="1" applyFont="1" applyFill="1" applyBorder="1" applyAlignment="1" applyProtection="1">
      <alignment horizontal="center" vertical="center" wrapText="1"/>
    </xf>
    <xf numFmtId="2" fontId="4" fillId="0" borderId="44" xfId="0" applyNumberFormat="1" applyFont="1" applyFill="1" applyBorder="1" applyAlignment="1" applyProtection="1">
      <alignment horizontal="center" vertical="center" wrapText="1"/>
    </xf>
    <xf numFmtId="165" fontId="4" fillId="0" borderId="44" xfId="0" applyNumberFormat="1" applyFont="1" applyFill="1" applyBorder="1" applyAlignment="1" applyProtection="1">
      <alignment horizontal="center" vertical="center" wrapText="1"/>
    </xf>
    <xf numFmtId="1" fontId="4" fillId="0" borderId="51" xfId="0" applyNumberFormat="1" applyFont="1" applyFill="1" applyBorder="1" applyAlignment="1" applyProtection="1">
      <alignment horizontal="center" vertical="center" wrapText="1"/>
    </xf>
    <xf numFmtId="1" fontId="4" fillId="0" borderId="18" xfId="0" applyNumberFormat="1" applyFont="1" applyFill="1" applyBorder="1" applyAlignment="1" applyProtection="1">
      <alignment horizontal="center" vertical="center" wrapText="1"/>
    </xf>
    <xf numFmtId="1" fontId="4" fillId="0" borderId="37" xfId="0" applyNumberFormat="1" applyFont="1" applyFill="1" applyBorder="1" applyAlignment="1" applyProtection="1">
      <alignment horizontal="center" vertical="center" wrapText="1"/>
    </xf>
    <xf numFmtId="0" fontId="2" fillId="0" borderId="0" xfId="0" applyFont="1" applyFill="1"/>
    <xf numFmtId="9" fontId="2" fillId="0" borderId="4" xfId="0" applyNumberFormat="1"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9" fontId="2" fillId="0" borderId="3" xfId="0" applyNumberFormat="1"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16" fontId="2" fillId="0" borderId="3"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9" fontId="2" fillId="0" borderId="0" xfId="0" applyNumberFormat="1" applyFont="1" applyFill="1" applyBorder="1"/>
    <xf numFmtId="0" fontId="2" fillId="0" borderId="0" xfId="0" applyFont="1" applyFill="1" applyBorder="1" applyAlignment="1">
      <alignment horizontal="left" vertical="center"/>
    </xf>
    <xf numFmtId="1" fontId="2" fillId="0" borderId="0" xfId="0" applyNumberFormat="1" applyFont="1" applyFill="1" applyBorder="1"/>
    <xf numFmtId="2" fontId="2" fillId="0" borderId="0" xfId="0" applyNumberFormat="1" applyFont="1" applyFill="1" applyBorder="1"/>
    <xf numFmtId="1" fontId="3" fillId="0" borderId="0" xfId="0" applyNumberFormat="1" applyFont="1" applyFill="1" applyBorder="1"/>
    <xf numFmtId="165" fontId="2" fillId="0" borderId="0" xfId="0" applyNumberFormat="1" applyFont="1" applyFill="1" applyBorder="1"/>
    <xf numFmtId="0" fontId="2" fillId="0" borderId="0" xfId="0" applyFont="1" applyFill="1" applyAlignment="1">
      <alignment horizontal="left" vertical="center"/>
    </xf>
    <xf numFmtId="1" fontId="2" fillId="0" borderId="0" xfId="1" applyNumberFormat="1" applyFont="1" applyFill="1"/>
    <xf numFmtId="2" fontId="2" fillId="0" borderId="0" xfId="1" applyNumberFormat="1" applyFont="1" applyFill="1"/>
    <xf numFmtId="165" fontId="2" fillId="0" borderId="0" xfId="1" applyNumberFormat="1" applyFont="1" applyFill="1"/>
    <xf numFmtId="1" fontId="2" fillId="0" borderId="0" xfId="0" applyNumberFormat="1" applyFont="1" applyFill="1"/>
    <xf numFmtId="2" fontId="2" fillId="0" borderId="0" xfId="0" applyNumberFormat="1" applyFont="1" applyFill="1"/>
    <xf numFmtId="165" fontId="2" fillId="0" borderId="0" xfId="0" applyNumberFormat="1" applyFont="1" applyFill="1"/>
    <xf numFmtId="1" fontId="3" fillId="0" borderId="0" xfId="0" applyNumberFormat="1" applyFont="1" applyFill="1"/>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8" fillId="0" borderId="0" xfId="0" applyFont="1" applyAlignment="1">
      <alignment horizontal="center" vertical="center"/>
    </xf>
    <xf numFmtId="0" fontId="3" fillId="0" borderId="0" xfId="0" applyFont="1" applyAlignment="1">
      <alignment horizontal="center"/>
    </xf>
    <xf numFmtId="0" fontId="9" fillId="0" borderId="0" xfId="0" applyFont="1" applyAlignment="1">
      <alignment horizontal="center" wrapText="1"/>
    </xf>
    <xf numFmtId="1" fontId="7" fillId="0" borderId="61" xfId="0" applyNumberFormat="1" applyFont="1" applyFill="1" applyBorder="1" applyAlignment="1" applyProtection="1">
      <alignment horizontal="center" vertical="center"/>
      <protection locked="0"/>
    </xf>
    <xf numFmtId="1" fontId="7" fillId="0" borderId="59" xfId="0" applyNumberFormat="1" applyFont="1" applyFill="1" applyBorder="1" applyAlignment="1" applyProtection="1">
      <alignment horizontal="center" vertical="center"/>
      <protection locked="0"/>
    </xf>
    <xf numFmtId="2" fontId="2" fillId="0" borderId="33" xfId="0" applyNumberFormat="1" applyFont="1" applyFill="1" applyBorder="1" applyAlignment="1" applyProtection="1">
      <alignment horizontal="center" vertical="center"/>
      <protection locked="0"/>
    </xf>
    <xf numFmtId="2" fontId="2" fillId="0" borderId="35" xfId="0" applyNumberFormat="1" applyFont="1" applyFill="1" applyBorder="1" applyAlignment="1" applyProtection="1">
      <alignment horizontal="center" vertical="center"/>
      <protection locked="0"/>
    </xf>
    <xf numFmtId="1" fontId="3" fillId="0" borderId="11" xfId="0" applyNumberFormat="1" applyFont="1" applyFill="1" applyBorder="1" applyAlignment="1" applyProtection="1">
      <alignment horizontal="center" vertical="center"/>
      <protection locked="0"/>
    </xf>
    <xf numFmtId="1" fontId="3" fillId="0" borderId="1" xfId="0" applyNumberFormat="1" applyFont="1" applyFill="1" applyBorder="1" applyAlignment="1" applyProtection="1">
      <alignment horizontal="center" vertical="center"/>
      <protection locked="0"/>
    </xf>
    <xf numFmtId="166" fontId="2" fillId="0" borderId="33" xfId="0" applyNumberFormat="1" applyFont="1" applyFill="1" applyBorder="1" applyAlignment="1" applyProtection="1">
      <alignment horizontal="center" vertical="center"/>
      <protection locked="0"/>
    </xf>
    <xf numFmtId="166" fontId="2" fillId="0" borderId="35" xfId="0" applyNumberFormat="1" applyFont="1" applyFill="1" applyBorder="1" applyAlignment="1" applyProtection="1">
      <alignment horizontal="center" vertical="center"/>
      <protection locked="0"/>
    </xf>
    <xf numFmtId="1" fontId="7" fillId="0" borderId="57" xfId="0" applyNumberFormat="1" applyFont="1" applyFill="1" applyBorder="1" applyAlignment="1" applyProtection="1">
      <alignment horizontal="center" vertical="center"/>
      <protection locked="0"/>
    </xf>
    <xf numFmtId="1" fontId="7" fillId="0" borderId="15" xfId="0" applyNumberFormat="1" applyFont="1" applyFill="1" applyBorder="1" applyAlignment="1" applyProtection="1">
      <alignment horizontal="center" vertical="center"/>
      <protection locked="0"/>
    </xf>
    <xf numFmtId="2" fontId="2" fillId="0" borderId="7"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vertical="center"/>
      <protection locked="0"/>
    </xf>
    <xf numFmtId="166" fontId="2" fillId="0" borderId="7" xfId="0" applyNumberFormat="1" applyFont="1" applyFill="1" applyBorder="1" applyAlignment="1" applyProtection="1">
      <alignment horizontal="center" vertical="center"/>
      <protection locked="0"/>
    </xf>
    <xf numFmtId="166" fontId="2" fillId="0" borderId="1" xfId="0" applyNumberFormat="1" applyFont="1" applyFill="1" applyBorder="1" applyAlignment="1" applyProtection="1">
      <alignment horizontal="center" vertical="center"/>
      <protection locked="0"/>
    </xf>
    <xf numFmtId="1" fontId="3" fillId="0" borderId="33" xfId="0" applyNumberFormat="1" applyFont="1" applyFill="1" applyBorder="1" applyAlignment="1" applyProtection="1">
      <alignment horizontal="center" vertical="center"/>
      <protection locked="0"/>
    </xf>
    <xf numFmtId="1" fontId="7" fillId="0" borderId="60" xfId="0" applyNumberFormat="1" applyFont="1" applyFill="1" applyBorder="1" applyAlignment="1" applyProtection="1">
      <alignment horizontal="center" vertical="center"/>
      <protection locked="0"/>
    </xf>
    <xf numFmtId="2" fontId="2" fillId="0" borderId="29" xfId="0" applyNumberFormat="1" applyFont="1" applyFill="1" applyBorder="1" applyAlignment="1" applyProtection="1">
      <alignment horizontal="center" vertical="center"/>
      <protection locked="0"/>
    </xf>
    <xf numFmtId="166" fontId="2" fillId="0" borderId="29" xfId="0" applyNumberFormat="1" applyFont="1" applyFill="1" applyBorder="1" applyAlignment="1" applyProtection="1">
      <alignment horizontal="center" vertical="center"/>
      <protection locked="0"/>
    </xf>
    <xf numFmtId="1" fontId="7" fillId="0" borderId="63" xfId="0" applyNumberFormat="1" applyFont="1" applyFill="1" applyBorder="1" applyAlignment="1" applyProtection="1">
      <alignment horizontal="center" vertical="center"/>
      <protection locked="0"/>
    </xf>
    <xf numFmtId="2" fontId="2" fillId="0" borderId="30" xfId="0" applyNumberFormat="1" applyFont="1" applyFill="1" applyBorder="1" applyAlignment="1" applyProtection="1">
      <alignment horizontal="center" vertical="center"/>
      <protection locked="0"/>
    </xf>
    <xf numFmtId="166" fontId="2" fillId="0" borderId="30" xfId="0" applyNumberFormat="1" applyFont="1" applyFill="1" applyBorder="1" applyAlignment="1" applyProtection="1">
      <alignment horizontal="center" vertical="center"/>
      <protection locked="0"/>
    </xf>
    <xf numFmtId="1" fontId="6" fillId="0" borderId="61" xfId="0" applyNumberFormat="1" applyFont="1" applyFill="1" applyBorder="1" applyAlignment="1" applyProtection="1">
      <alignment horizontal="center" vertical="center"/>
      <protection locked="0"/>
    </xf>
    <xf numFmtId="1" fontId="6" fillId="0" borderId="59" xfId="0" applyNumberFormat="1" applyFont="1" applyFill="1" applyBorder="1" applyAlignment="1" applyProtection="1">
      <alignment horizontal="center" vertical="center"/>
      <protection locked="0"/>
    </xf>
    <xf numFmtId="1" fontId="6" fillId="0" borderId="57" xfId="0" applyNumberFormat="1" applyFont="1" applyFill="1" applyBorder="1" applyAlignment="1" applyProtection="1">
      <alignment horizontal="center" vertical="center"/>
      <protection locked="0"/>
    </xf>
    <xf numFmtId="1" fontId="6" fillId="0" borderId="15" xfId="0" applyNumberFormat="1" applyFont="1" applyFill="1" applyBorder="1" applyAlignment="1" applyProtection="1">
      <alignment horizontal="center" vertical="center"/>
      <protection locked="0"/>
    </xf>
    <xf numFmtId="1" fontId="7" fillId="0" borderId="62" xfId="0" applyNumberFormat="1" applyFont="1" applyFill="1" applyBorder="1" applyAlignment="1" applyProtection="1">
      <alignment horizontal="center" vertical="center"/>
      <protection locked="0"/>
    </xf>
    <xf numFmtId="2" fontId="2" fillId="0" borderId="8" xfId="0" applyNumberFormat="1" applyFont="1" applyFill="1" applyBorder="1" applyAlignment="1" applyProtection="1">
      <alignment horizontal="center" vertical="center"/>
      <protection locked="0"/>
    </xf>
    <xf numFmtId="1" fontId="3" fillId="0" borderId="10" xfId="0" applyNumberFormat="1" applyFont="1" applyFill="1" applyBorder="1" applyAlignment="1" applyProtection="1">
      <alignment horizontal="center" vertical="center"/>
      <protection locked="0"/>
    </xf>
    <xf numFmtId="166" fontId="2" fillId="0" borderId="8" xfId="0" applyNumberFormat="1" applyFont="1" applyFill="1" applyBorder="1" applyAlignment="1" applyProtection="1">
      <alignment horizontal="center" vertical="center"/>
      <protection locked="0"/>
    </xf>
    <xf numFmtId="1" fontId="3" fillId="0" borderId="52" xfId="0" applyNumberFormat="1" applyFont="1" applyFill="1" applyBorder="1" applyAlignment="1" applyProtection="1">
      <alignment horizontal="center" vertical="center"/>
    </xf>
    <xf numFmtId="1" fontId="3" fillId="0" borderId="53" xfId="0" applyNumberFormat="1" applyFont="1" applyFill="1" applyBorder="1" applyAlignment="1" applyProtection="1">
      <alignment horizontal="center" vertical="center"/>
    </xf>
    <xf numFmtId="1" fontId="6" fillId="0" borderId="60" xfId="0" applyNumberFormat="1" applyFont="1" applyFill="1" applyBorder="1" applyAlignment="1" applyProtection="1">
      <alignment horizontal="center" vertical="center"/>
      <protection locked="0"/>
    </xf>
    <xf numFmtId="1" fontId="6" fillId="0" borderId="63" xfId="0" applyNumberFormat="1" applyFont="1" applyFill="1" applyBorder="1" applyAlignment="1" applyProtection="1">
      <alignment horizontal="center" vertical="center"/>
      <protection locked="0"/>
    </xf>
    <xf numFmtId="1" fontId="6" fillId="0" borderId="62" xfId="0" applyNumberFormat="1" applyFont="1" applyFill="1" applyBorder="1" applyAlignment="1" applyProtection="1">
      <alignment horizontal="center" vertical="center"/>
      <protection locked="0"/>
    </xf>
    <xf numFmtId="1" fontId="7" fillId="0" borderId="32" xfId="0" applyNumberFormat="1" applyFont="1" applyFill="1" applyBorder="1" applyAlignment="1" applyProtection="1">
      <alignment horizontal="center" vertical="center"/>
      <protection locked="0"/>
    </xf>
    <xf numFmtId="1" fontId="7" fillId="0" borderId="34" xfId="0" applyNumberFormat="1" applyFont="1" applyFill="1" applyBorder="1" applyAlignment="1" applyProtection="1">
      <alignment horizontal="center" vertical="center"/>
      <protection locked="0"/>
    </xf>
    <xf numFmtId="1" fontId="7" fillId="0" borderId="66" xfId="0" applyNumberFormat="1" applyFont="1" applyFill="1" applyBorder="1" applyAlignment="1" applyProtection="1">
      <alignment horizontal="center" vertical="center"/>
      <protection locked="0"/>
    </xf>
    <xf numFmtId="1" fontId="7" fillId="0" borderId="67" xfId="0" applyNumberFormat="1" applyFont="1" applyFill="1" applyBorder="1" applyAlignment="1" applyProtection="1">
      <alignment horizontal="center" vertical="center"/>
      <protection locked="0"/>
    </xf>
    <xf numFmtId="1" fontId="7" fillId="0" borderId="28" xfId="0" applyNumberFormat="1" applyFont="1" applyFill="1" applyBorder="1" applyAlignment="1" applyProtection="1">
      <alignment horizontal="center" vertical="center"/>
      <protection locked="0"/>
    </xf>
    <xf numFmtId="1" fontId="7" fillId="0" borderId="31" xfId="0" applyNumberFormat="1" applyFont="1" applyFill="1" applyBorder="1" applyAlignment="1" applyProtection="1">
      <alignment horizontal="center" vertical="center"/>
      <protection locked="0"/>
    </xf>
    <xf numFmtId="0" fontId="5" fillId="0" borderId="5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9" fontId="7" fillId="0" borderId="7" xfId="0" applyNumberFormat="1" applyFont="1" applyFill="1" applyBorder="1" applyAlignment="1" applyProtection="1">
      <alignment horizontal="center" vertical="center"/>
    </xf>
    <xf numFmtId="9" fontId="7" fillId="0" borderId="1" xfId="0" applyNumberFormat="1" applyFont="1" applyFill="1" applyBorder="1" applyAlignment="1" applyProtection="1">
      <alignment horizontal="center" vertical="center"/>
    </xf>
    <xf numFmtId="9" fontId="7" fillId="0" borderId="10" xfId="0" applyNumberFormat="1" applyFont="1" applyFill="1" applyBorder="1" applyAlignment="1" applyProtection="1">
      <alignment horizontal="center" vertical="center"/>
    </xf>
    <xf numFmtId="9" fontId="5" fillId="0" borderId="57" xfId="0" applyNumberFormat="1" applyFont="1" applyFill="1" applyBorder="1" applyAlignment="1" applyProtection="1">
      <alignment horizontal="left" vertical="center" wrapText="1"/>
    </xf>
    <xf numFmtId="9" fontId="5" fillId="0" borderId="15" xfId="0" applyNumberFormat="1" applyFont="1" applyFill="1" applyBorder="1" applyAlignment="1" applyProtection="1">
      <alignment horizontal="left" vertical="center" wrapText="1"/>
    </xf>
    <xf numFmtId="9" fontId="7" fillId="0" borderId="5" xfId="0" applyNumberFormat="1" applyFont="1" applyFill="1" applyBorder="1" applyAlignment="1" applyProtection="1">
      <alignment horizontal="center" vertical="center"/>
    </xf>
    <xf numFmtId="9" fontId="7" fillId="0" borderId="3" xfId="0" applyNumberFormat="1"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9" fontId="7" fillId="0" borderId="11" xfId="0" applyNumberFormat="1" applyFont="1" applyFill="1" applyBorder="1" applyAlignment="1" applyProtection="1">
      <alignment horizontal="center" vertical="center"/>
    </xf>
    <xf numFmtId="0" fontId="11" fillId="0" borderId="30" xfId="0" applyFont="1" applyFill="1" applyBorder="1" applyAlignment="1">
      <alignment horizontal="left" vertical="center" wrapText="1"/>
    </xf>
    <xf numFmtId="0" fontId="11" fillId="0" borderId="33" xfId="0" applyFont="1" applyFill="1" applyBorder="1" applyAlignment="1">
      <alignment horizontal="left" vertical="center" wrapText="1"/>
    </xf>
    <xf numFmtId="9" fontId="3" fillId="0" borderId="42" xfId="0" applyNumberFormat="1" applyFont="1" applyFill="1" applyBorder="1" applyAlignment="1" applyProtection="1">
      <alignment horizontal="center" vertical="center" textRotation="90"/>
    </xf>
    <xf numFmtId="9" fontId="3" fillId="0" borderId="40" xfId="0" applyNumberFormat="1" applyFont="1" applyFill="1" applyBorder="1" applyAlignment="1" applyProtection="1">
      <alignment horizontal="center" vertical="center" textRotation="90"/>
    </xf>
    <xf numFmtId="9" fontId="3" fillId="0" borderId="41" xfId="0" applyNumberFormat="1" applyFont="1" applyFill="1" applyBorder="1" applyAlignment="1" applyProtection="1">
      <alignment horizontal="center" vertical="center" textRotation="90"/>
    </xf>
    <xf numFmtId="0" fontId="3" fillId="0" borderId="47"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4"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46"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2" fillId="0" borderId="46"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54" xfId="0" applyFont="1" applyFill="1" applyBorder="1" applyAlignment="1" applyProtection="1">
      <alignment horizontal="left" vertical="center" wrapText="1"/>
    </xf>
    <xf numFmtId="9" fontId="7" fillId="0" borderId="4" xfId="0" applyNumberFormat="1"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2" fillId="0" borderId="55" xfId="0" applyFont="1" applyFill="1" applyBorder="1" applyAlignment="1" applyProtection="1">
      <alignment horizontal="left" vertical="center" wrapText="1"/>
    </xf>
    <xf numFmtId="1" fontId="7" fillId="0" borderId="43"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left" vertical="center" wrapText="1"/>
    </xf>
    <xf numFmtId="0" fontId="2" fillId="0" borderId="56" xfId="0" applyFont="1" applyFill="1" applyBorder="1" applyAlignment="1" applyProtection="1">
      <alignment horizontal="left" vertical="center" wrapText="1"/>
    </xf>
    <xf numFmtId="0" fontId="2" fillId="0" borderId="57"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2" fillId="0" borderId="62" xfId="0" applyFont="1" applyFill="1" applyBorder="1" applyAlignment="1" applyProtection="1">
      <alignment horizontal="left" vertical="center" wrapText="1"/>
    </xf>
    <xf numFmtId="9" fontId="7" fillId="0" borderId="8" xfId="0" applyNumberFormat="1" applyFont="1" applyFill="1" applyBorder="1" applyAlignment="1" applyProtection="1">
      <alignment horizontal="center" vertical="center"/>
    </xf>
    <xf numFmtId="0" fontId="2" fillId="0" borderId="16"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3" fillId="0" borderId="48" xfId="0" applyFont="1" applyFill="1" applyBorder="1" applyAlignment="1" applyProtection="1">
      <alignment horizontal="center" vertical="center" textRotation="90"/>
    </xf>
    <xf numFmtId="0" fontId="3" fillId="0" borderId="49" xfId="0" applyFont="1" applyFill="1" applyBorder="1" applyAlignment="1" applyProtection="1">
      <alignment horizontal="center" vertical="center" textRotation="90"/>
    </xf>
    <xf numFmtId="0" fontId="3" fillId="0" borderId="19" xfId="0" applyFont="1" applyFill="1" applyBorder="1" applyAlignment="1" applyProtection="1">
      <alignment horizontal="center" vertical="center" textRotation="90"/>
    </xf>
    <xf numFmtId="164" fontId="7" fillId="0" borderId="12" xfId="0" applyNumberFormat="1" applyFont="1" applyFill="1" applyBorder="1" applyAlignment="1" applyProtection="1">
      <alignment horizontal="center" vertical="center"/>
    </xf>
    <xf numFmtId="164" fontId="7" fillId="0" borderId="3" xfId="0" applyNumberFormat="1" applyFont="1" applyFill="1" applyBorder="1" applyAlignment="1" applyProtection="1">
      <alignment horizontal="center" vertical="center"/>
    </xf>
    <xf numFmtId="164" fontId="7" fillId="0" borderId="2" xfId="0" applyNumberFormat="1" applyFont="1" applyFill="1" applyBorder="1" applyAlignment="1" applyProtection="1">
      <alignment horizontal="center" vertical="center"/>
    </xf>
    <xf numFmtId="0" fontId="2" fillId="0" borderId="17" xfId="0" applyFont="1" applyFill="1" applyBorder="1" applyAlignment="1" applyProtection="1">
      <alignment horizontal="left" vertical="center" wrapText="1"/>
    </xf>
    <xf numFmtId="0" fontId="3" fillId="0" borderId="44" xfId="0" applyFont="1" applyFill="1" applyBorder="1" applyAlignment="1" applyProtection="1">
      <alignment horizontal="center" vertical="center" textRotation="90"/>
    </xf>
    <xf numFmtId="164" fontId="7" fillId="0" borderId="9" xfId="0" applyNumberFormat="1" applyFont="1" applyFill="1" applyBorder="1" applyAlignment="1" applyProtection="1">
      <alignment horizontal="center" vertical="center"/>
    </xf>
    <xf numFmtId="9" fontId="7" fillId="0" borderId="12" xfId="0" applyNumberFormat="1" applyFont="1" applyFill="1" applyBorder="1" applyAlignment="1" applyProtection="1">
      <alignment horizontal="center" vertical="center"/>
    </xf>
    <xf numFmtId="0" fontId="3" fillId="0" borderId="42" xfId="0" applyFont="1" applyFill="1" applyBorder="1" applyAlignment="1" applyProtection="1">
      <alignment horizontal="center" vertical="center" textRotation="90" wrapText="1"/>
    </xf>
    <xf numFmtId="0" fontId="3" fillId="0" borderId="40" xfId="0" applyFont="1" applyFill="1" applyBorder="1" applyAlignment="1" applyProtection="1">
      <alignment horizontal="center" vertical="center" textRotation="90" wrapText="1"/>
    </xf>
    <xf numFmtId="0" fontId="3" fillId="0" borderId="41" xfId="0" applyFont="1" applyFill="1" applyBorder="1" applyAlignment="1" applyProtection="1">
      <alignment horizontal="center" vertical="center" textRotation="90" wrapText="1"/>
    </xf>
    <xf numFmtId="0" fontId="2" fillId="0" borderId="18" xfId="0" applyFont="1" applyFill="1" applyBorder="1" applyAlignment="1" applyProtection="1">
      <alignment horizontal="left" vertical="center" wrapText="1"/>
    </xf>
    <xf numFmtId="0" fontId="7" fillId="0" borderId="9" xfId="0" applyFont="1" applyFill="1" applyBorder="1" applyAlignment="1" applyProtection="1">
      <alignment horizontal="center" vertical="center"/>
    </xf>
    <xf numFmtId="1" fontId="3" fillId="0" borderId="39" xfId="0" applyNumberFormat="1" applyFont="1" applyFill="1" applyBorder="1" applyAlignment="1" applyProtection="1">
      <alignment horizontal="center" vertical="center"/>
    </xf>
    <xf numFmtId="1" fontId="3" fillId="0" borderId="36" xfId="0" applyNumberFormat="1" applyFont="1" applyFill="1" applyBorder="1" applyAlignment="1" applyProtection="1">
      <alignment horizontal="center" vertical="center"/>
    </xf>
    <xf numFmtId="0" fontId="3" fillId="0" borderId="50"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11" fillId="0" borderId="1"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3" fillId="0" borderId="36" xfId="0" applyFont="1" applyFill="1" applyBorder="1" applyAlignment="1" applyProtection="1">
      <alignment horizontal="left" vertical="center" wrapText="1"/>
    </xf>
    <xf numFmtId="0" fontId="3" fillId="0" borderId="38" xfId="0" applyFont="1" applyFill="1" applyBorder="1" applyAlignment="1" applyProtection="1">
      <alignment horizontal="left" vertical="center" wrapText="1"/>
    </xf>
    <xf numFmtId="0" fontId="11" fillId="0" borderId="7"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5" fillId="0" borderId="3" xfId="0" applyFont="1" applyFill="1" applyBorder="1" applyAlignment="1" applyProtection="1">
      <alignment horizontal="center" vertical="center" wrapText="1"/>
    </xf>
    <xf numFmtId="0" fontId="7" fillId="0" borderId="64" xfId="0" applyFont="1" applyFill="1" applyBorder="1" applyAlignment="1" applyProtection="1">
      <alignment horizontal="center" vertical="center"/>
    </xf>
    <xf numFmtId="0" fontId="7" fillId="0" borderId="65" xfId="0" applyFont="1" applyFill="1" applyBorder="1" applyAlignment="1" applyProtection="1">
      <alignment horizontal="center" vertical="center"/>
    </xf>
    <xf numFmtId="0" fontId="7" fillId="0" borderId="65" xfId="0" applyFont="1" applyFill="1" applyBorder="1" applyAlignment="1">
      <alignment horizontal="center" vertical="center"/>
    </xf>
    <xf numFmtId="0" fontId="7" fillId="0" borderId="58"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2" fillId="0" borderId="69" xfId="0" applyFont="1" applyFill="1" applyBorder="1" applyAlignment="1" applyProtection="1">
      <alignment horizontal="center" vertical="center"/>
    </xf>
    <xf numFmtId="0" fontId="2" fillId="0" borderId="70" xfId="0" applyFont="1" applyFill="1" applyBorder="1" applyAlignment="1" applyProtection="1">
      <alignment horizontal="center" vertical="center"/>
    </xf>
    <xf numFmtId="0" fontId="2" fillId="0" borderId="71" xfId="0" applyFont="1" applyFill="1" applyBorder="1" applyAlignment="1" applyProtection="1">
      <alignment horizontal="center" vertical="center"/>
    </xf>
    <xf numFmtId="0" fontId="2" fillId="0" borderId="72"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73"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9" fontId="3" fillId="0" borderId="52" xfId="0" applyNumberFormat="1" applyFont="1" applyFill="1" applyBorder="1" applyAlignment="1" applyProtection="1">
      <alignment horizontal="center" vertical="center"/>
    </xf>
    <xf numFmtId="9" fontId="3" fillId="0" borderId="53" xfId="0" applyNumberFormat="1" applyFont="1" applyFill="1" applyBorder="1" applyAlignment="1" applyProtection="1">
      <alignment horizontal="center" vertical="center"/>
    </xf>
    <xf numFmtId="9" fontId="3" fillId="0" borderId="11" xfId="0" applyNumberFormat="1" applyFont="1" applyFill="1" applyBorder="1" applyAlignment="1" applyProtection="1">
      <alignment horizontal="center" vertical="center"/>
    </xf>
    <xf numFmtId="9" fontId="3" fillId="0" borderId="1" xfId="0" applyNumberFormat="1" applyFont="1" applyFill="1" applyBorder="1" applyAlignment="1" applyProtection="1">
      <alignment horizontal="center" vertical="center"/>
    </xf>
    <xf numFmtId="9" fontId="3" fillId="0" borderId="10" xfId="0" applyNumberFormat="1" applyFont="1" applyFill="1" applyBorder="1" applyAlignment="1" applyProtection="1">
      <alignment horizontal="center" vertical="center"/>
    </xf>
    <xf numFmtId="9" fontId="7" fillId="0" borderId="11" xfId="0" applyNumberFormat="1" applyFont="1" applyFill="1" applyBorder="1" applyAlignment="1" applyProtection="1">
      <alignment horizontal="center" vertical="center"/>
      <protection locked="0"/>
    </xf>
    <xf numFmtId="9" fontId="7" fillId="0" borderId="1" xfId="0" applyNumberFormat="1" applyFont="1" applyFill="1" applyBorder="1" applyAlignment="1" applyProtection="1">
      <alignment horizontal="center" vertical="center"/>
      <protection locked="0"/>
    </xf>
    <xf numFmtId="9" fontId="7" fillId="0" borderId="10" xfId="0" applyNumberFormat="1" applyFont="1" applyFill="1" applyBorder="1" applyAlignment="1" applyProtection="1">
      <alignment horizontal="center" vertical="center"/>
      <protection locked="0"/>
    </xf>
    <xf numFmtId="164" fontId="7" fillId="0" borderId="12" xfId="0" applyNumberFormat="1" applyFont="1" applyFill="1" applyBorder="1" applyAlignment="1" applyProtection="1">
      <alignment horizontal="center" vertical="center"/>
      <protection locked="0"/>
    </xf>
    <xf numFmtId="164" fontId="7" fillId="0" borderId="3" xfId="0" applyNumberFormat="1" applyFont="1" applyFill="1" applyBorder="1" applyAlignment="1" applyProtection="1">
      <alignment horizontal="center" vertical="center"/>
      <protection locked="0"/>
    </xf>
    <xf numFmtId="164" fontId="7" fillId="0" borderId="9" xfId="0" applyNumberFormat="1" applyFont="1" applyFill="1" applyBorder="1" applyAlignment="1" applyProtection="1">
      <alignment horizontal="center" vertical="center"/>
      <protection locked="0"/>
    </xf>
    <xf numFmtId="164" fontId="7" fillId="0" borderId="2" xfId="0" applyNumberFormat="1" applyFont="1" applyFill="1" applyBorder="1" applyAlignment="1" applyProtection="1">
      <alignment horizontal="center" vertical="center"/>
      <protection locked="0"/>
    </xf>
    <xf numFmtId="9" fontId="7" fillId="0" borderId="4"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9" fontId="7" fillId="0" borderId="5" xfId="0" applyNumberFormat="1" applyFont="1" applyFill="1" applyBorder="1" applyAlignment="1" applyProtection="1">
      <alignment horizontal="center" vertical="center"/>
      <protection locked="0"/>
    </xf>
    <xf numFmtId="9" fontId="7" fillId="0" borderId="7" xfId="0" applyNumberFormat="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9" fontId="7" fillId="0" borderId="3" xfId="0" applyNumberFormat="1" applyFont="1" applyFill="1" applyBorder="1" applyAlignment="1" applyProtection="1">
      <alignment horizontal="center" vertical="center"/>
      <protection locked="0"/>
    </xf>
    <xf numFmtId="9" fontId="7" fillId="0" borderId="8" xfId="0" applyNumberFormat="1" applyFont="1" applyFill="1" applyBorder="1" applyAlignment="1" applyProtection="1">
      <alignment horizontal="center" vertical="center"/>
      <protection locked="0"/>
    </xf>
    <xf numFmtId="9" fontId="7" fillId="0" borderId="12" xfId="0" applyNumberFormat="1"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68"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0" fontId="2" fillId="0" borderId="0" xfId="0" applyFont="1" applyFill="1" applyBorder="1" applyProtection="1"/>
    <xf numFmtId="0" fontId="2" fillId="0" borderId="0" xfId="0" applyFont="1" applyFill="1" applyProtection="1"/>
    <xf numFmtId="0" fontId="11" fillId="0" borderId="1" xfId="0" applyFont="1" applyFill="1" applyBorder="1" applyAlignment="1" applyProtection="1">
      <alignment horizontal="left" vertical="center" wrapText="1"/>
    </xf>
    <xf numFmtId="2" fontId="2" fillId="0" borderId="8" xfId="0" applyNumberFormat="1" applyFont="1" applyFill="1" applyBorder="1" applyAlignment="1" applyProtection="1">
      <alignment horizontal="center" vertical="center"/>
    </xf>
    <xf numFmtId="1" fontId="3" fillId="0" borderId="10" xfId="0" applyNumberFormat="1" applyFont="1" applyFill="1" applyBorder="1" applyAlignment="1" applyProtection="1">
      <alignment horizontal="center" vertical="center"/>
    </xf>
    <xf numFmtId="166" fontId="2" fillId="0" borderId="8" xfId="0" applyNumberFormat="1" applyFont="1" applyFill="1" applyBorder="1" applyAlignment="1" applyProtection="1">
      <alignment horizontal="center" vertical="center"/>
    </xf>
    <xf numFmtId="2" fontId="2" fillId="0" borderId="29" xfId="0" applyNumberFormat="1" applyFont="1" applyFill="1" applyBorder="1" applyAlignment="1" applyProtection="1">
      <alignment horizontal="center" vertical="center"/>
    </xf>
    <xf numFmtId="1" fontId="3" fillId="0" borderId="33" xfId="0" applyNumberFormat="1" applyFont="1" applyFill="1" applyBorder="1" applyAlignment="1" applyProtection="1">
      <alignment horizontal="center" vertical="center"/>
    </xf>
    <xf numFmtId="166" fontId="2" fillId="0" borderId="29" xfId="0" applyNumberFormat="1" applyFont="1" applyFill="1" applyBorder="1" applyAlignment="1" applyProtection="1">
      <alignment horizontal="center" vertical="center"/>
    </xf>
    <xf numFmtId="0" fontId="11" fillId="0" borderId="8"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xf>
    <xf numFmtId="2" fontId="2" fillId="0" borderId="30" xfId="0" applyNumberFormat="1" applyFont="1" applyFill="1" applyBorder="1" applyAlignment="1" applyProtection="1">
      <alignment horizontal="center" vertical="center"/>
    </xf>
    <xf numFmtId="166" fontId="2" fillId="0" borderId="30" xfId="0" applyNumberFormat="1" applyFont="1" applyFill="1" applyBorder="1" applyAlignment="1" applyProtection="1">
      <alignment horizontal="center" vertical="center"/>
    </xf>
    <xf numFmtId="0" fontId="11" fillId="0" borderId="33" xfId="0" applyFont="1" applyFill="1" applyBorder="1" applyAlignment="1" applyProtection="1">
      <alignment horizontal="left" vertical="center" wrapText="1"/>
    </xf>
    <xf numFmtId="2" fontId="2" fillId="0" borderId="33" xfId="0" applyNumberFormat="1" applyFont="1" applyFill="1" applyBorder="1" applyAlignment="1" applyProtection="1">
      <alignment horizontal="center" vertical="center"/>
    </xf>
    <xf numFmtId="166" fontId="2" fillId="0" borderId="33" xfId="0" applyNumberFormat="1" applyFont="1" applyFill="1" applyBorder="1" applyAlignment="1" applyProtection="1">
      <alignment horizontal="center" vertical="center"/>
    </xf>
    <xf numFmtId="0" fontId="11" fillId="0" borderId="35" xfId="0" applyFont="1" applyFill="1" applyBorder="1" applyAlignment="1" applyProtection="1">
      <alignment horizontal="left" vertical="center" wrapText="1"/>
    </xf>
    <xf numFmtId="2" fontId="2" fillId="0" borderId="35" xfId="0" applyNumberFormat="1" applyFont="1" applyFill="1" applyBorder="1" applyAlignment="1" applyProtection="1">
      <alignment horizontal="center" vertical="center"/>
    </xf>
    <xf numFmtId="166" fontId="2" fillId="0" borderId="35" xfId="0" applyNumberFormat="1" applyFont="1" applyFill="1" applyBorder="1" applyAlignment="1" applyProtection="1">
      <alignment horizontal="center" vertical="center"/>
    </xf>
    <xf numFmtId="1" fontId="3" fillId="0" borderId="11" xfId="0" applyNumberFormat="1" applyFont="1" applyFill="1" applyBorder="1" applyAlignment="1" applyProtection="1">
      <alignment horizontal="center" vertical="center"/>
    </xf>
    <xf numFmtId="1" fontId="3" fillId="0" borderId="1" xfId="0" applyNumberFormat="1" applyFont="1" applyFill="1" applyBorder="1" applyAlignment="1" applyProtection="1">
      <alignment horizontal="center" vertical="center"/>
    </xf>
    <xf numFmtId="2" fontId="2" fillId="0" borderId="7" xfId="0" applyNumberFormat="1" applyFont="1" applyFill="1" applyBorder="1" applyAlignment="1" applyProtection="1">
      <alignment horizontal="center" vertical="center"/>
    </xf>
    <xf numFmtId="166" fontId="2" fillId="0" borderId="7"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horizontal="center" vertical="center"/>
    </xf>
    <xf numFmtId="166" fontId="2" fillId="0" borderId="1" xfId="0" applyNumberFormat="1" applyFont="1" applyFill="1" applyBorder="1" applyAlignment="1" applyProtection="1">
      <alignment horizontal="center" vertical="center"/>
    </xf>
    <xf numFmtId="9" fontId="2" fillId="0" borderId="0" xfId="0" applyNumberFormat="1" applyFont="1" applyFill="1" applyBorder="1" applyProtection="1"/>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1" fontId="2" fillId="0" borderId="0" xfId="0" applyNumberFormat="1" applyFont="1" applyFill="1" applyBorder="1" applyProtection="1"/>
    <xf numFmtId="2" fontId="2" fillId="0" borderId="0" xfId="0" applyNumberFormat="1" applyFont="1" applyFill="1" applyBorder="1" applyProtection="1"/>
    <xf numFmtId="1" fontId="3" fillId="0" borderId="0" xfId="0" applyNumberFormat="1" applyFont="1" applyFill="1" applyBorder="1" applyProtection="1"/>
    <xf numFmtId="165" fontId="2" fillId="0" borderId="0" xfId="0" applyNumberFormat="1" applyFont="1" applyFill="1" applyBorder="1" applyProtection="1"/>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center"/>
    </xf>
    <xf numFmtId="1" fontId="2" fillId="0" borderId="0" xfId="0" applyNumberFormat="1" applyFont="1" applyFill="1" applyProtection="1"/>
    <xf numFmtId="2" fontId="2" fillId="0" borderId="0" xfId="0" applyNumberFormat="1" applyFont="1" applyFill="1" applyProtection="1"/>
    <xf numFmtId="165" fontId="2" fillId="0" borderId="0" xfId="0" applyNumberFormat="1" applyFont="1" applyFill="1" applyProtection="1"/>
    <xf numFmtId="1" fontId="3" fillId="0" borderId="0" xfId="0" applyNumberFormat="1" applyFont="1" applyFill="1" applyProtection="1"/>
    <xf numFmtId="0" fontId="12" fillId="0" borderId="0" xfId="0" applyFont="1" applyFill="1" applyBorder="1" applyProtection="1"/>
    <xf numFmtId="0" fontId="12" fillId="0" borderId="0" xfId="0" applyFont="1" applyFill="1" applyProtection="1"/>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vertical="center"/>
    </xf>
    <xf numFmtId="1" fontId="12" fillId="0" borderId="0" xfId="1" applyNumberFormat="1" applyFont="1" applyFill="1" applyProtection="1"/>
    <xf numFmtId="2" fontId="12" fillId="0" borderId="0" xfId="1" applyNumberFormat="1" applyFont="1" applyFill="1" applyProtection="1"/>
    <xf numFmtId="165" fontId="12" fillId="0" borderId="0" xfId="1" applyNumberFormat="1" applyFont="1" applyFill="1" applyProtection="1"/>
    <xf numFmtId="1" fontId="12" fillId="0" borderId="0" xfId="0" applyNumberFormat="1" applyFont="1" applyFill="1" applyProtection="1"/>
    <xf numFmtId="2" fontId="12" fillId="0" borderId="0" xfId="0" applyNumberFormat="1" applyFont="1" applyFill="1" applyProtection="1"/>
    <xf numFmtId="165" fontId="12" fillId="0" borderId="0" xfId="0" applyNumberFormat="1" applyFont="1" applyFill="1" applyProtection="1"/>
    <xf numFmtId="1" fontId="13" fillId="0" borderId="0" xfId="0" applyNumberFormat="1" applyFont="1" applyFill="1" applyProtection="1"/>
  </cellXfs>
  <cellStyles count="2">
    <cellStyle name="Normal" xfId="0" builtinId="0"/>
    <cellStyle name="Percent" xfId="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9.xml"/><Relationship Id="rId18" Type="http://schemas.openxmlformats.org/officeDocument/2006/relationships/chartsheet" Target="chartsheets/sheet14.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hartsheet" Target="chartsheets/sheet17.xml"/><Relationship Id="rId7" Type="http://schemas.openxmlformats.org/officeDocument/2006/relationships/chartsheet" Target="chartsheets/sheet3.xml"/><Relationship Id="rId12" Type="http://schemas.openxmlformats.org/officeDocument/2006/relationships/chartsheet" Target="chartsheets/sheet8.xml"/><Relationship Id="rId17" Type="http://schemas.openxmlformats.org/officeDocument/2006/relationships/chartsheet" Target="chartsheets/sheet1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hartsheet" Target="chartsheets/sheet12.xml"/><Relationship Id="rId20" Type="http://schemas.openxmlformats.org/officeDocument/2006/relationships/chartsheet" Target="chartsheets/sheet16.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7.xml"/><Relationship Id="rId24" Type="http://schemas.openxmlformats.org/officeDocument/2006/relationships/sharedStrings" Target="sharedStrings.xml"/><Relationship Id="rId5" Type="http://schemas.openxmlformats.org/officeDocument/2006/relationships/worksheet" Target="worksheets/sheet4.xml"/><Relationship Id="rId15" Type="http://schemas.openxmlformats.org/officeDocument/2006/relationships/chartsheet" Target="chartsheets/sheet11.xml"/><Relationship Id="rId23" Type="http://schemas.openxmlformats.org/officeDocument/2006/relationships/styles" Target="styles.xml"/><Relationship Id="rId10" Type="http://schemas.openxmlformats.org/officeDocument/2006/relationships/chartsheet" Target="chartsheets/sheet6.xml"/><Relationship Id="rId19" Type="http://schemas.openxmlformats.org/officeDocument/2006/relationships/chartsheet" Target="chartsheets/sheet15.xml"/><Relationship Id="rId4" Type="http://schemas.openxmlformats.org/officeDocument/2006/relationships/chartsheet" Target="chartsheets/sheet1.xml"/><Relationship Id="rId9" Type="http://schemas.openxmlformats.org/officeDocument/2006/relationships/chartsheet" Target="chartsheets/sheet5.xml"/><Relationship Id="rId14" Type="http://schemas.openxmlformats.org/officeDocument/2006/relationships/chartsheet" Target="chartsheets/sheet10.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'Example - Weighted Scorecard'!$J$1:$N$1</c:f>
          <c:strCache>
            <c:ptCount val="5"/>
            <c:pt idx="0">
              <c:v>Fine Water Company Ltd.</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'Example - Weighted Scorecard'!$A$84:$A$88</c:f>
              <c:strCache>
                <c:ptCount val="5"/>
                <c:pt idx="0">
                  <c:v>Technical Assessment</c:v>
                </c:pt>
                <c:pt idx="1">
                  <c:v>Financial Assessment</c:v>
                </c:pt>
                <c:pt idx="2">
                  <c:v>Operational Assessment</c:v>
                </c:pt>
                <c:pt idx="3">
                  <c:v>Economic Assessment</c:v>
                </c:pt>
                <c:pt idx="4">
                  <c:v>Legal Assessment</c:v>
                </c:pt>
              </c:strCache>
            </c:strRef>
          </c:cat>
          <c:val>
            <c:numRef>
              <c:f>'Example - Weighted Scorecard'!$L$84:$L$88</c:f>
              <c:numCache>
                <c:formatCode>0</c:formatCode>
                <c:ptCount val="5"/>
                <c:pt idx="0">
                  <c:v>82</c:v>
                </c:pt>
                <c:pt idx="1">
                  <c:v>47</c:v>
                </c:pt>
                <c:pt idx="2">
                  <c:v>100</c:v>
                </c:pt>
                <c:pt idx="3">
                  <c:v>67</c:v>
                </c:pt>
                <c:pt idx="4">
                  <c:v>33</c:v>
                </c:pt>
              </c:numCache>
            </c:numRef>
          </c:val>
          <c:extLst>
            <c:ext xmlns:c16="http://schemas.microsoft.com/office/drawing/2014/chart" uri="{C3380CC4-5D6E-409C-BE32-E72D297353CC}">
              <c16:uniqueId val="{00000000-C4BA-9345-9107-01AD4AA007A1}"/>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Scorecard'!$AX$1:$BB$1</c:f>
          <c:strCache>
            <c:ptCount val="5"/>
            <c:pt idx="0">
              <c:v>Company #9</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Scorecard'!$AZ$84:$AZ$88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F7C9-AE4B-80C1-64C883E703D4}"/>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Scorecard'!$BC$1:$BG$1</c:f>
          <c:strCache>
            <c:ptCount val="5"/>
            <c:pt idx="0">
              <c:v>Company #10</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Scorecard'!$BE$84:$BE$88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3E9-C646-81EC-85F7B8A6595D}"/>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Scorecard'!$BH$1:$BL$1</c:f>
          <c:strCache>
            <c:ptCount val="5"/>
            <c:pt idx="0">
              <c:v>Company #11</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Scorecard'!$BJ$84:$BJ$88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CD0-4444-8DD4-D2AAE3140EA8}"/>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Scorecard'!$BM$1:$BQ$1</c:f>
          <c:strCache>
            <c:ptCount val="5"/>
            <c:pt idx="0">
              <c:v>Company #12</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Scorecard'!$BO$84:$BO$88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E5B-9741-AD26-92917363C137}"/>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Scorecard'!$BR$1:$BV$1</c:f>
          <c:strCache>
            <c:ptCount val="5"/>
            <c:pt idx="0">
              <c:v>Company #13</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Scorecard'!$BT$84:$BT$88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EBCD-1C47-82E9-B214EE00A193}"/>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Scorecard'!$BW$1:$CA$1</c:f>
          <c:strCache>
            <c:ptCount val="5"/>
            <c:pt idx="0">
              <c:v>Company #14</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Scorecard'!$BY$84:$BY$88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A83A-3645-8872-087D4C1141DA}"/>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Scorecard'!$CB$1:$CF$1</c:f>
          <c:strCache>
            <c:ptCount val="5"/>
            <c:pt idx="0">
              <c:v>Company #15</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Scorecard'!$BT$84:$BT$88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B5CA-4642-B245-00BBC6E77B9F}"/>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bg1">
                <a:lumMod val="50000"/>
                <a:alpha val="50000"/>
              </a:schemeClr>
            </a:solidFill>
            <a:ln w="12700" cap="flat" cmpd="sng" algn="ctr">
              <a:solidFill>
                <a:schemeClr val="bg1">
                  <a:lumMod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'Weighted Scorecard'!$A$91:$A$105</c:f>
              <c:strCache>
                <c:ptCount val="15"/>
                <c:pt idx="0">
                  <c:v>Company #1</c:v>
                </c:pt>
                <c:pt idx="1">
                  <c:v>Company #2</c:v>
                </c:pt>
                <c:pt idx="2">
                  <c:v>Company #3</c:v>
                </c:pt>
                <c:pt idx="3">
                  <c:v>Company #4</c:v>
                </c:pt>
                <c:pt idx="4">
                  <c:v>Company #5</c:v>
                </c:pt>
                <c:pt idx="5">
                  <c:v>Company #6</c:v>
                </c:pt>
                <c:pt idx="6">
                  <c:v>Company #7</c:v>
                </c:pt>
                <c:pt idx="7">
                  <c:v>Company #8</c:v>
                </c:pt>
                <c:pt idx="8">
                  <c:v>Company #9</c:v>
                </c:pt>
                <c:pt idx="9">
                  <c:v>Company #10</c:v>
                </c:pt>
                <c:pt idx="10">
                  <c:v>Company #11</c:v>
                </c:pt>
                <c:pt idx="11">
                  <c:v>Company #12</c:v>
                </c:pt>
                <c:pt idx="12">
                  <c:v>Company #13</c:v>
                </c:pt>
                <c:pt idx="13">
                  <c:v>Company #14</c:v>
                </c:pt>
                <c:pt idx="14">
                  <c:v>Company #15</c:v>
                </c:pt>
              </c:strCache>
            </c:strRef>
          </c:cat>
          <c:val>
            <c:numRef>
              <c:f>'Weighted Scorecard'!$B$91:$B$105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7-C5CA-AC47-9CDE-5FDDE9E72B78}"/>
            </c:ext>
          </c:extLst>
        </c:ser>
        <c:dLbls>
          <c:dLblPos val="inEnd"/>
          <c:showLegendKey val="0"/>
          <c:showVal val="1"/>
          <c:showCatName val="0"/>
          <c:showSerName val="0"/>
          <c:showPercent val="0"/>
          <c:showBubbleSize val="0"/>
        </c:dLbls>
        <c:gapWidth val="65"/>
        <c:axId val="1656186303"/>
        <c:axId val="2071146991"/>
      </c:barChart>
      <c:catAx>
        <c:axId val="1656186303"/>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2071146991"/>
        <c:crosses val="autoZero"/>
        <c:auto val="1"/>
        <c:lblAlgn val="ctr"/>
        <c:lblOffset val="100"/>
        <c:noMultiLvlLbl val="0"/>
      </c:catAx>
      <c:valAx>
        <c:axId val="2071146991"/>
        <c:scaling>
          <c:orientation val="minMax"/>
          <c:max val="10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16561863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dk1">
          <a:lumMod val="25000"/>
          <a:lumOff val="7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Scorecard'!$J$1:$N$1</c:f>
          <c:strCache>
            <c:ptCount val="5"/>
            <c:pt idx="0">
              <c:v>Company #1</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Scorecard'!$L$84:$L$88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1CB8-E746-8D3B-7969941782D1}"/>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Scorecard'!$O$1:$S$1</c:f>
          <c:strCache>
            <c:ptCount val="5"/>
            <c:pt idx="0">
              <c:v>Company #2</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Scorecard'!$Q$84:$Q$88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3C5-8C4E-8F9E-044DAC9B68E9}"/>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Scorecard'!$T$1:$X$1</c:f>
          <c:strCache>
            <c:ptCount val="5"/>
            <c:pt idx="0">
              <c:v>Company #3</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Scorecard'!$V$84:$V$88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DBC-4745-BAC5-11B9AF9DC9FF}"/>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Scorecard'!$Y$1:$AC$1</c:f>
          <c:strCache>
            <c:ptCount val="5"/>
            <c:pt idx="0">
              <c:v>Company #4</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Scorecard'!$AA$84:$AA$88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1073-6942-AA62-EAF56944AAEA}"/>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Scorecard'!$AD$1:$AH$1</c:f>
          <c:strCache>
            <c:ptCount val="5"/>
            <c:pt idx="0">
              <c:v>Company #5</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Scorecard'!$AF$84:$AF$88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160-D546-AD35-2E4B31CB7F7C}"/>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Scorecard'!$AI$1:$AM$1</c:f>
          <c:strCache>
            <c:ptCount val="5"/>
            <c:pt idx="0">
              <c:v>Company #6</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Scorecard'!$AK$84:$AK$88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0DA8-A44A-AAF8-030A11F8162D}"/>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Scorecard'!$AN$1:$AR$1</c:f>
          <c:strCache>
            <c:ptCount val="5"/>
            <c:pt idx="0">
              <c:v>Company #7</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Scorecard'!$AP$84:$AP$88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4E2E-C149-9FDF-5DD2B9D888B3}"/>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'Weighted Scorecard'!$AS$1:$AW$1</c:f>
          <c:strCache>
            <c:ptCount val="5"/>
            <c:pt idx="0">
              <c:v>Company #8</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085445874833185"/>
          <c:y val="0.13327120930113759"/>
          <c:w val="0.54784090483059944"/>
          <c:h val="0.84037732522260422"/>
        </c:manualLayout>
      </c:layout>
      <c:radarChart>
        <c:radarStyle val="filled"/>
        <c:varyColors val="0"/>
        <c:ser>
          <c:idx val="0"/>
          <c:order val="0"/>
          <c:spPr>
            <a:solidFill>
              <a:schemeClr val="bg1">
                <a:lumMod val="50000"/>
                <a:alpha val="50000"/>
              </a:schemeClr>
            </a:solidFill>
            <a:ln w="12700">
              <a:solidFill>
                <a:schemeClr val="bg1">
                  <a:lumMod val="50000"/>
                </a:schemeClr>
              </a:solidFill>
            </a:ln>
            <a:effectLst/>
          </c:spPr>
          <c:cat>
            <c:strRef>
              <c:f>'Weighted Scorecard'!$A$84:$A$88</c:f>
              <c:strCache>
                <c:ptCount val="5"/>
                <c:pt idx="0">
                  <c:v>Technical Assessment</c:v>
                </c:pt>
                <c:pt idx="1">
                  <c:v>Financial Assessment</c:v>
                </c:pt>
                <c:pt idx="2">
                  <c:v>Operational Assessment</c:v>
                </c:pt>
                <c:pt idx="3">
                  <c:v>Economic Assessment</c:v>
                </c:pt>
                <c:pt idx="4">
                  <c:v>Legal Assessment</c:v>
                </c:pt>
              </c:strCache>
            </c:strRef>
          </c:cat>
          <c:val>
            <c:numRef>
              <c:f>'Weighted Scorecard'!$AU$84:$AU$88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0CC-DE42-8B04-E932AE0D4EFE}"/>
            </c:ext>
          </c:extLst>
        </c:ser>
        <c:dLbls>
          <c:showLegendKey val="0"/>
          <c:showVal val="0"/>
          <c:showCatName val="0"/>
          <c:showSerName val="0"/>
          <c:showPercent val="0"/>
          <c:showBubbleSize val="0"/>
        </c:dLbls>
        <c:axId val="18249792"/>
        <c:axId val="18231600"/>
      </c:radarChart>
      <c:catAx>
        <c:axId val="1824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31600"/>
        <c:crosses val="autoZero"/>
        <c:auto val="1"/>
        <c:lblAlgn val="ctr"/>
        <c:lblOffset val="100"/>
        <c:noMultiLvlLbl val="0"/>
      </c:catAx>
      <c:valAx>
        <c:axId val="18231600"/>
        <c:scaling>
          <c:orientation val="minMax"/>
          <c:max val="100"/>
        </c:scaling>
        <c:delete val="0"/>
        <c:axPos val="l"/>
        <c:majorGridlines>
          <c:spPr>
            <a:ln w="6350" cap="flat" cmpd="sng" algn="ctr">
              <a:solidFill>
                <a:schemeClr val="bg1">
                  <a:lumMod val="75000"/>
                </a:schemeClr>
              </a:solidFill>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2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9F91FC1-6133-1646-97D7-CC10024BEFDF}">
  <sheetPr/>
  <sheetViews>
    <sheetView zoomScale="180" workbookViewId="0"/>
  </sheetViews>
  <sheetProtection content="1" objects="1"/>
  <pageMargins left="0.7" right="0.7" top="0.75" bottom="0.75" header="0.3" footer="0.3"/>
  <pageSetup paperSize="9" orientation="landscape" horizontalDpi="0" verticalDpi="0"/>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399E3C5-35A3-FC41-A7B3-87AF7043371C}">
  <sheetPr/>
  <sheetViews>
    <sheetView zoomScale="180" workbookViewId="0"/>
  </sheetViews>
  <pageMargins left="0.7" right="0.7" top="0.75" bottom="0.75" header="0.3" footer="0.3"/>
  <pageSetup paperSize="9" orientation="landscape" horizontalDpi="0" verticalDpi="0"/>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23D85B7-4E3F-9B40-B390-2085D51DFD81}">
  <sheetPr/>
  <sheetViews>
    <sheetView zoomScale="180" workbookViewId="0"/>
  </sheetViews>
  <pageMargins left="0.7" right="0.7" top="0.75" bottom="0.75" header="0.3" footer="0.3"/>
  <pageSetup paperSize="9" orientation="landscape" horizontalDpi="0" verticalDpi="0"/>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23CEB9A-028E-684E-BB5E-57F1D276B75C}">
  <sheetPr/>
  <sheetViews>
    <sheetView zoomScale="180" workbookViewId="0"/>
  </sheetViews>
  <pageMargins left="0.7" right="0.7" top="0.75" bottom="0.75" header="0.3" footer="0.3"/>
  <pageSetup paperSize="9" orientation="landscape" horizontalDpi="0" verticalDpi="0"/>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FFC57A6-F527-B540-9798-CCCE011850C1}">
  <sheetPr/>
  <sheetViews>
    <sheetView zoomScale="180" workbookViewId="0"/>
  </sheetViews>
  <pageMargins left="0.7" right="0.7" top="0.75" bottom="0.75" header="0.3" footer="0.3"/>
  <pageSetup paperSize="9" orientation="landscape" horizontalDpi="0" verticalDpi="0"/>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EA06D49-0868-C747-82B4-5CF38B002B95}">
  <sheetPr/>
  <sheetViews>
    <sheetView zoomScale="180" workbookViewId="0"/>
  </sheetViews>
  <pageMargins left="0.7" right="0.7" top="0.75" bottom="0.75" header="0.3" footer="0.3"/>
  <pageSetup paperSize="9" orientation="landscape" horizontalDpi="0" verticalDpi="0"/>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BD755CC-993E-8E4F-B9F1-9A047EE3F78A}">
  <sheetPr/>
  <sheetViews>
    <sheetView zoomScale="180" workbookViewId="0"/>
  </sheetViews>
  <pageMargins left="0.7" right="0.7" top="0.75" bottom="0.75" header="0.3" footer="0.3"/>
  <pageSetup paperSize="9" orientation="landscape" horizontalDpi="0" verticalDpi="0"/>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5505EA1-DD68-F640-9B21-39249A321935}">
  <sheetPr/>
  <sheetViews>
    <sheetView zoomScale="180" workbookViewId="0"/>
  </sheetViews>
  <pageMargins left="0.7" right="0.7" top="0.75" bottom="0.75" header="0.3" footer="0.3"/>
  <pageSetup paperSize="9" orientation="landscape" horizontalDpi="0" verticalDpi="0"/>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A753884-7373-C64B-9738-03CC71702145}">
  <sheetPr/>
  <sheetViews>
    <sheetView tabSelected="1" zoomScale="1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C0D26FF-CBB0-D84F-AA34-06B0EEF215D1}">
  <sheetPr/>
  <sheetViews>
    <sheetView zoomScale="180" workbookViewId="0"/>
  </sheetViews>
  <pageMargins left="0.7" right="0.7" top="0.75" bottom="0.75" header="0.3" footer="0.3"/>
  <pageSetup paperSize="9" orientation="landscape" horizontalDpi="0" verticalDpi="0"/>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AB3652E-BAA2-A541-BED0-673B8685287C}">
  <sheetPr/>
  <sheetViews>
    <sheetView zoomScale="180" workbookViewId="0"/>
  </sheetViews>
  <pageMargins left="0.7" right="0.7" top="0.75" bottom="0.75" header="0.3" footer="0.3"/>
  <pageSetup paperSize="9" orientation="landscape" horizontalDpi="0" verticalDpi="0"/>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629BAA7-DC98-4540-AEF6-BCFC1B3E6413}">
  <sheetPr/>
  <sheetViews>
    <sheetView zoomScale="180" workbookViewId="0"/>
  </sheetViews>
  <pageMargins left="0.7" right="0.7" top="0.75" bottom="0.75" header="0.3" footer="0.3"/>
  <pageSetup paperSize="9" orientation="landscape" horizontalDpi="0" verticalDpi="0"/>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D85378C-6598-AB46-A596-FC1CBD0305B5}">
  <sheetPr/>
  <sheetViews>
    <sheetView zoomScale="180" workbookViewId="0"/>
  </sheetViews>
  <pageMargins left="0.7" right="0.7" top="0.75" bottom="0.75" header="0.3" footer="0.3"/>
  <pageSetup paperSize="9" orientation="landscape" horizontalDpi="0" verticalDpi="0"/>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B3DEBAA-8AB2-A649-B87C-4649C8A697B5}">
  <sheetPr/>
  <sheetViews>
    <sheetView zoomScale="180" workbookViewId="0"/>
  </sheetViews>
  <pageMargins left="0.7" right="0.7" top="0.75" bottom="0.75" header="0.3" footer="0.3"/>
  <pageSetup paperSize="9" orientation="landscape" horizontalDpi="0" verticalDpi="0"/>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C671CE2-6D3A-F046-B805-0EB3D8445B97}">
  <sheetPr/>
  <sheetViews>
    <sheetView zoomScale="180" workbookViewId="0"/>
  </sheetViews>
  <pageMargins left="0.7" right="0.7" top="0.75" bottom="0.75" header="0.3" footer="0.3"/>
  <pageSetup paperSize="9" orientation="landscape" horizontalDpi="0" verticalDpi="0"/>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205CF56-6943-554A-927E-9BEC2283A0A8}">
  <sheetPr/>
  <sheetViews>
    <sheetView zoomScale="180" workbookViewId="0"/>
  </sheetViews>
  <pageMargins left="0.7" right="0.7" top="0.75" bottom="0.75" header="0.3" footer="0.3"/>
  <pageSetup paperSize="9" orientation="landscape" horizontalDpi="0" verticalDpi="0"/>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BE6554F-2E24-4A46-A58E-BCCF59B9B7B4}">
  <sheetPr/>
  <sheetViews>
    <sheetView zoomScale="180" workbookViewId="0"/>
  </sheetViews>
  <pageMargins left="0.7" right="0.7" top="0.75" bottom="0.75" header="0.3" footer="0.3"/>
  <pageSetup paperSize="9" orientation="landscape" horizontalDpi="0" verticalDpi="0"/>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26</xdr:row>
      <xdr:rowOff>152400</xdr:rowOff>
    </xdr:from>
    <xdr:to>
      <xdr:col>2</xdr:col>
      <xdr:colOff>601744</xdr:colOff>
      <xdr:row>34</xdr:row>
      <xdr:rowOff>175051</xdr:rowOff>
    </xdr:to>
    <xdr:pic>
      <xdr:nvPicPr>
        <xdr:cNvPr id="2" name="Picture 1" descr="Logo, company name&#10;&#10;Description automatically generated">
          <a:extLst>
            <a:ext uri="{FF2B5EF4-FFF2-40B4-BE49-F238E27FC236}">
              <a16:creationId xmlns:a16="http://schemas.microsoft.com/office/drawing/2014/main" id="{A44C6821-FD13-1440-9EC0-0480007E2A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092700"/>
          <a:ext cx="2430544" cy="1445051"/>
        </a:xfrm>
        <a:prstGeom prst="rect">
          <a:avLst/>
        </a:prstGeom>
      </xdr:spPr>
    </xdr:pic>
    <xdr:clientData/>
  </xdr:twoCellAnchor>
  <xdr:twoCellAnchor editAs="oneCell">
    <xdr:from>
      <xdr:col>2</xdr:col>
      <xdr:colOff>796729</xdr:colOff>
      <xdr:row>28</xdr:row>
      <xdr:rowOff>94411</xdr:rowOff>
    </xdr:from>
    <xdr:to>
      <xdr:col>5</xdr:col>
      <xdr:colOff>2035</xdr:colOff>
      <xdr:row>34</xdr:row>
      <xdr:rowOff>53824</xdr:rowOff>
    </xdr:to>
    <xdr:pic>
      <xdr:nvPicPr>
        <xdr:cNvPr id="3" name="Picture 2" descr="Text&#10;&#10;Description automatically generated">
          <a:extLst>
            <a:ext uri="{FF2B5EF4-FFF2-40B4-BE49-F238E27FC236}">
              <a16:creationId xmlns:a16="http://schemas.microsoft.com/office/drawing/2014/main" id="{87138E23-5A54-814E-953F-4C94E89DCD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25529" y="5390311"/>
          <a:ext cx="1948506" cy="1026213"/>
        </a:xfrm>
        <a:prstGeom prst="rect">
          <a:avLst/>
        </a:prstGeom>
      </xdr:spPr>
    </xdr:pic>
    <xdr:clientData/>
  </xdr:twoCellAnchor>
  <xdr:twoCellAnchor editAs="oneCell">
    <xdr:from>
      <xdr:col>0</xdr:col>
      <xdr:colOff>12700</xdr:colOff>
      <xdr:row>15</xdr:row>
      <xdr:rowOff>155754</xdr:rowOff>
    </xdr:from>
    <xdr:to>
      <xdr:col>2</xdr:col>
      <xdr:colOff>444500</xdr:colOff>
      <xdr:row>19</xdr:row>
      <xdr:rowOff>126999</xdr:rowOff>
    </xdr:to>
    <xdr:pic>
      <xdr:nvPicPr>
        <xdr:cNvPr id="4" name="Picture 3">
          <a:extLst>
            <a:ext uri="{FF2B5EF4-FFF2-40B4-BE49-F238E27FC236}">
              <a16:creationId xmlns:a16="http://schemas.microsoft.com/office/drawing/2014/main" id="{CA53E3DB-DB84-2B41-A595-0EC6763D9A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 y="3140254"/>
          <a:ext cx="2260600" cy="6824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07FE914D-1CB6-A847-9535-46CEDD793B2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B0D8671B-0A1D-124A-BAA4-BC66417D337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FE7C8B9A-8F5B-E646-A5FE-FF1213605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DD723BA9-5F53-814A-BE69-E3026F1D179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A02664F1-C431-4640-974B-21F095AA19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A8903F7C-5C46-CA4E-A8DF-706D2FBAF1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652966BC-D1FB-314B-A4C9-B7EF43EEBFF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6502AF49-130F-C14E-8BEA-F1DEB91B0E6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A7DD48D3-0DF7-AB4B-B393-FEF1B28627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644B5A06-00D8-804E-BE45-347F445EF7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1701800</xdr:colOff>
      <xdr:row>0</xdr:row>
      <xdr:rowOff>1011785</xdr:rowOff>
    </xdr:to>
    <xdr:pic>
      <xdr:nvPicPr>
        <xdr:cNvPr id="2" name="Picture 1" descr="Logo, company name&#10;&#10;Description automatically generated">
          <a:extLst>
            <a:ext uri="{FF2B5EF4-FFF2-40B4-BE49-F238E27FC236}">
              <a16:creationId xmlns:a16="http://schemas.microsoft.com/office/drawing/2014/main" id="{F4148022-816B-9940-B7B4-C79A6421E9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01800" cy="1011785"/>
        </a:xfrm>
        <a:prstGeom prst="rect">
          <a:avLst/>
        </a:prstGeom>
      </xdr:spPr>
    </xdr:pic>
    <xdr:clientData/>
  </xdr:twoCellAnchor>
  <xdr:twoCellAnchor editAs="oneCell">
    <xdr:from>
      <xdr:col>0</xdr:col>
      <xdr:colOff>1660329</xdr:colOff>
      <xdr:row>0</xdr:row>
      <xdr:rowOff>373812</xdr:rowOff>
    </xdr:from>
    <xdr:to>
      <xdr:col>1</xdr:col>
      <xdr:colOff>979919</xdr:colOff>
      <xdr:row>0</xdr:row>
      <xdr:rowOff>1092338</xdr:rowOff>
    </xdr:to>
    <xdr:pic>
      <xdr:nvPicPr>
        <xdr:cNvPr id="3" name="Picture 2" descr="Text&#10;&#10;Description automatically generated">
          <a:extLst>
            <a:ext uri="{FF2B5EF4-FFF2-40B4-BE49-F238E27FC236}">
              <a16:creationId xmlns:a16="http://schemas.microsoft.com/office/drawing/2014/main" id="{120987D3-4D55-2A4C-86A6-E417885F09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60329" y="373812"/>
          <a:ext cx="1364290" cy="718526"/>
        </a:xfrm>
        <a:prstGeom prst="rect">
          <a:avLst/>
        </a:prstGeom>
      </xdr:spPr>
    </xdr:pic>
    <xdr:clientData/>
  </xdr:twoCellAnchor>
  <xdr:twoCellAnchor editAs="oneCell">
    <xdr:from>
      <xdr:col>1</xdr:col>
      <xdr:colOff>5600700</xdr:colOff>
      <xdr:row>0</xdr:row>
      <xdr:rowOff>330200</xdr:rowOff>
    </xdr:from>
    <xdr:to>
      <xdr:col>1</xdr:col>
      <xdr:colOff>7183510</xdr:colOff>
      <xdr:row>0</xdr:row>
      <xdr:rowOff>808029</xdr:rowOff>
    </xdr:to>
    <xdr:pic>
      <xdr:nvPicPr>
        <xdr:cNvPr id="4" name="Picture 3">
          <a:extLst>
            <a:ext uri="{FF2B5EF4-FFF2-40B4-BE49-F238E27FC236}">
              <a16:creationId xmlns:a16="http://schemas.microsoft.com/office/drawing/2014/main" id="{FE6F555A-FF62-C74D-802F-FE88B21C719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45400" y="330200"/>
          <a:ext cx="1582810" cy="477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020DA598-D33F-F147-8A91-BA1EED81849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906E74F6-18D4-BF4F-B42B-01C7B6A991A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A0D1D196-E332-ED4B-A4A7-B0C5456A6E3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F1265889-C1EC-9D4C-9442-436517CB145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3D94C0B4-62E2-9245-9219-8FB27345F57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18F98823-2AC1-1F4F-90DD-00B3C6FC8E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13333" cy="6074833"/>
    <xdr:graphicFrame macro="">
      <xdr:nvGraphicFramePr>
        <xdr:cNvPr id="2" name="Chart 1">
          <a:extLst>
            <a:ext uri="{FF2B5EF4-FFF2-40B4-BE49-F238E27FC236}">
              <a16:creationId xmlns:a16="http://schemas.microsoft.com/office/drawing/2014/main" id="{8FFF6096-CD20-BF4B-82AE-25D168677FD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person displayName="Owice Hammad" id="{994BD631-D859-40F8-8C7D-4AE63CD5390E}" userId="Owice Hammad"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 dT="2022-11-09T13:47:04.40" personId="{994BD631-D859-40F8-8C7D-4AE63CD5390E}" id="{159633CA-55D8-47F2-8B97-5AEE2EC49091}">
    <text>For Water Solutions company, we will look at the increase in treatment capacity as a "saving potential". This means:
Current capacity: 2000 m3/d
Projected capacity: 3000 m3/d
In addition to increased sludge treatment capacity</text>
  </threadedComment>
  <threadedComment ref="AM5" dT="2022-11-09T12:11:15.46" personId="{994BD631-D859-40F8-8C7D-4AE63CD5390E}" id="{8AF56AD0-465F-4355-B6CC-B4556B28FFAE}">
    <text>We do not know the safe yield of the  saline well  to compare it with the actual need. Here, I, Owice, assume it will cover more than 30% of the daily water need.</text>
  </threadedComment>
  <threadedComment ref="AR5" dT="2022-11-09T13:14:38.85" personId="{994BD631-D859-40F8-8C7D-4AE63CD5390E}" id="{867C981F-02FD-4FE7-BB93-598088F184B7}">
    <text>Because of the potential of expanding their farming area + it will cover half of their water need from an untapped resource</text>
  </threadedComment>
  <threadedComment ref="D15" dT="2022-11-09T12:13:11.17" personId="{994BD631-D859-40F8-8C7D-4AE63CD5390E}" id="{F0B8F397-92C0-4CDC-8270-EF53D7E2FB7C}">
    <text>Need of the support from GAIN</text>
  </threadedComment>
  <threadedComment ref="AM18" dT="2022-11-09T12:17:07.65" personId="{994BD631-D859-40F8-8C7D-4AE63CD5390E}" id="{A7CBBAEC-EFB9-4D8D-8266-513684EE4134}">
    <text>The scoring of 3 is based on either him accepting a 0 interest loan from the Agri Fund, or if Arab Engineers (Adel) accepts a loan to finance the project for Telal Nour. If that is not the case, the score should be 1 because the only way for implementation then is to self-finance once he save enough from his (Telal Nour) profits.</text>
  </threadedComment>
  <threadedComment ref="AR18" dT="2022-11-09T13:16:16.97" personId="{994BD631-D859-40F8-8C7D-4AE63CD5390E}" id="{35B47CAE-5A1B-4B93-BCC8-3883E6FBC7F0}">
    <text>The scoring of 3 is based on either him accepting a 0 interest loan from the Agri Fund, or if Arab Engineers (Adel) accepts a loan to finance the project for Telal Nour. If that is not the case, the score should be 1 because the only way for implementation then is to self-finance once he save enough from his (Petra) profits.</text>
  </threadedComment>
  <threadedComment ref="AM27" dT="2022-11-09T12:20:59.55" personId="{994BD631-D859-40F8-8C7D-4AE63CD5390E}" id="{F294EF15-BE43-4453-8F5B-D4949FF0385C}">
    <text>Scored 3 for two reasons: - protect the soil from salination and - Utilizing untapped water resource (which reduces the pressure on currently available ones).</text>
  </threadedComment>
  <threadedComment ref="AR27" dT="2022-11-09T13:17:37.36" personId="{994BD631-D859-40F8-8C7D-4AE63CD5390E}" id="{0F4B798D-52E0-42CD-A2B8-5C87B816CF62}">
    <text>Scored 3 for two reasons: - protect the soil from salination and - Utilizing untapped water resource (which reduces the pressure on currently available ones).</text>
  </threadedComment>
  <threadedComment ref="BG27" dT="2022-11-10T12:10:25.81" personId="{994BD631-D859-40F8-8C7D-4AE63CD5390E}" id="{B6712B9A-28D0-4585-BD0C-E53FB9A251B3}">
    <text>The intervention will reduce the use of fresh water</text>
  </threadedComment>
  <threadedComment ref="AW33" dT="2022-11-09T13:57:01.93" personId="{994BD631-D859-40F8-8C7D-4AE63CD5390E}" id="{22FA95FF-AF9B-434B-AD21-AA9A304BA5C7}">
    <text>Medium because of the following:
- Support other companies to treat their water (reduce costs for other businesses and/or help them comply with the regulations; hence, the businesses can operate).
- The increased effluent will be utilized in fodder production</text>
  </threadedComment>
  <threadedComment ref="D42" dT="2022-11-09T13:59:22.06" personId="{994BD631-D859-40F8-8C7D-4AE63CD5390E}" id="{ABB8F235-741E-47B3-BDFC-268596E7BE18}">
    <text xml:space="preserve">This point is not valid for Water Solutions company. </text>
  </threadedComment>
  <threadedComment ref="AW42" dT="2022-11-09T14:03:59.49" personId="{994BD631-D859-40F8-8C7D-4AE63CD5390E}" id="{6C15DA4E-3C3A-44A1-96F3-10CEA892BE31}">
    <text>Look at this point upside down: the "raw water" that reach them is to-be-treated wastewater. So, the tankers will pay to the company to treat the imported ww.
The cost of the process of getting the wastewater is only administrative and marketing/ customer acquisition costs.</text>
  </threadedComment>
  <threadedComment ref="BG42" dT="2022-11-10T12:19:25.49" personId="{994BD631-D859-40F8-8C7D-4AE63CD5390E}" id="{75FFB4B4-04F2-443B-B438-B601CC1BF00B}">
    <text>We do not know this number yet. This is only a guess</text>
  </threadedComment>
  <threadedComment ref="AM45" dT="2022-11-09T13:21:22.10" personId="{994BD631-D859-40F8-8C7D-4AE63CD5390E}" id="{F0C73155-6B68-4322-BD20-0F6A2EB1DBD9}">
    <text>Sand filter for the water coming from the Canal</text>
  </threadedComment>
  <threadedComment ref="AR45" dT="2022-11-09T13:21:16.69" personId="{994BD631-D859-40F8-8C7D-4AE63CD5390E}" id="{C4120616-272B-432B-B05F-4711ADF6EB54}">
    <text>Sand filter for the water coming from the Canal</text>
  </threadedComment>
  <threadedComment ref="AW45" dT="2022-11-09T14:10:00.12" personId="{994BD631-D859-40F8-8C7D-4AE63CD5390E}" id="{6B0DD0F9-2EB4-4819-B53E-F60133F1378F}">
    <text xml:space="preserve">It is:
- the cost of the jar testing they do for each tank and the for the line coming from Classic Factory , and
-the administrative cost of the testing process
</text>
  </threadedComment>
  <threadedComment ref="BG45" dT="2022-11-10T12:19:32.91" personId="{994BD631-D859-40F8-8C7D-4AE63CD5390E}" id="{B5FD0A0B-E337-4962-AE2E-4E415C535DC5}">
    <text>We do not know this number yet. This is only a guess</text>
  </threadedComment>
  <threadedComment ref="AR48" dT="2022-11-09T13:22:44.29" personId="{994BD631-D859-40F8-8C7D-4AE63CD5390E}" id="{55C623AA-05B6-46C7-B039-7EB991AC6361}">
    <text xml:space="preserve">Wastewater only comes from the facilities and </text>
  </threadedComment>
  <threadedComment ref="AW48" dT="2022-11-09T14:13:00.29" personId="{994BD631-D859-40F8-8C7D-4AE63CD5390E}" id="{883563EE-4C67-44F3-AF32-82F4F34338AC}">
    <text>In this case it is the costs associated with the disposal of the effluent (pumping/ delivering it to the farm land next to the factory).
We do not know how much this costs</text>
  </threadedComment>
  <threadedComment ref="BG48" dT="2022-11-10T12:19:36.12" personId="{994BD631-D859-40F8-8C7D-4AE63CD5390E}" id="{20328270-1365-4D54-A641-3F676F38D6EB}">
    <text>We do not know this number yet. This is only a guess</text>
  </threadedComment>
  <threadedComment ref="AW51" dT="2022-11-09T14:14:46.01" personId="{994BD631-D859-40F8-8C7D-4AE63CD5390E}" id="{EFBE34EB-D19A-4CC6-9BC0-878FE2067106}">
    <text xml:space="preserve">This needs to be checked with the company to know the tests they conduct and their frequencies
</text>
  </threadedComment>
  <threadedComment ref="BG51" dT="2022-11-10T12:19:38.97" personId="{994BD631-D859-40F8-8C7D-4AE63CD5390E}" id="{E8D2E737-4FB0-4B57-A6C3-E326D88FEA3C}">
    <text>We do not know this number yet. This is only a guess</text>
  </threadedComment>
  <threadedComment ref="BG60" dT="2022-11-10T12:22:10.66" personId="{994BD631-D859-40F8-8C7D-4AE63CD5390E}" id="{4CF2A22F-64A9-45DB-919B-FC9832710190}">
    <text>We do not know this number yet. This is only a guess</text>
  </threadedComment>
  <threadedComment ref="AW63" dT="2022-11-09T14:18:25.62" personId="{994BD631-D859-40F8-8C7D-4AE63CD5390E}" id="{F443F4F3-B53F-4516-9824-EE57F65D69A3}">
    <text>This depends if they have improved/ upgraded the facility over its life time since it was established.
We are not sure of that</text>
  </threadedComment>
  <threadedComment ref="AM69" dT="2022-11-09T12:32:50.87" personId="{994BD631-D859-40F8-8C7D-4AE63CD5390E}" id="{9ED7DDF2-981E-4157-AFC7-80251068F22E}">
    <text>It is not clear If they export or sell locally</text>
  </threadedComment>
  <threadedComment ref="AR69" dT="2022-11-09T13:37:50.71" personId="{994BD631-D859-40F8-8C7D-4AE63CD5390E}" id="{7D6C06F3-5EA3-4FD6-8FEA-E5B863EDB60B}">
    <text>It is not clear If they export or sell locally</text>
  </threadedComment>
  <threadedComment ref="AM72" dT="2022-11-09T13:38:53.16" personId="{994BD631-D859-40F8-8C7D-4AE63CD5390E}" id="{AFC8C33F-E17E-45F9-9894-AD9DB5794DC9}">
    <text>Because of the increased amount and quality</text>
  </threadedComment>
  <threadedComment ref="AR72" dT="2022-11-09T13:38:57.54" personId="{994BD631-D859-40F8-8C7D-4AE63CD5390E}" id="{BB868305-F209-473D-9692-10EE1ABEE59D}">
    <text>Because of the increased amount and quality</text>
  </threadedComment>
  <threadedComment ref="AM75" dT="2022-11-09T13:41:14.41" personId="{994BD631-D859-40F8-8C7D-4AE63CD5390E}" id="{A9FDAF2D-69DA-4BC1-8415-56CB9405A13C}">
    <text>The increase in quality will not be affecting their market share or the marketing of the produce</text>
  </threadedComment>
  <threadedComment ref="AR75" dT="2022-11-09T13:46:06.37" personId="{994BD631-D859-40F8-8C7D-4AE63CD5390E}" id="{B618CD25-A1E6-4221-92D5-E7440B868F5A}">
    <text>The increase in quality will not be affecting their market share or the marketing of the produce</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D92C7-BD74-314E-984D-EBF2AD530DC4}">
  <dimension ref="A5:K26"/>
  <sheetViews>
    <sheetView view="pageLayout" zoomScaleNormal="100" workbookViewId="0">
      <selection activeCell="A7" sqref="A7:J7"/>
    </sheetView>
  </sheetViews>
  <sheetFormatPr baseColWidth="10" defaultColWidth="10.6640625" defaultRowHeight="14" x14ac:dyDescent="0.15"/>
  <cols>
    <col min="1" max="10" width="12" style="1" customWidth="1"/>
    <col min="11" max="16384" width="10.6640625" style="1"/>
  </cols>
  <sheetData>
    <row r="5" spans="1:11" ht="30" x14ac:dyDescent="0.15">
      <c r="A5" s="55" t="s">
        <v>52</v>
      </c>
      <c r="B5" s="55"/>
      <c r="C5" s="55"/>
      <c r="D5" s="55"/>
      <c r="E5" s="55"/>
      <c r="F5" s="55"/>
      <c r="G5" s="55"/>
      <c r="H5" s="55"/>
      <c r="I5" s="55"/>
      <c r="J5" s="55"/>
      <c r="K5" s="2"/>
    </row>
    <row r="7" spans="1:11" x14ac:dyDescent="0.15">
      <c r="A7" s="56"/>
      <c r="B7" s="56"/>
      <c r="C7" s="56"/>
      <c r="D7" s="56"/>
      <c r="E7" s="56"/>
      <c r="F7" s="56"/>
      <c r="G7" s="56"/>
      <c r="H7" s="56"/>
      <c r="I7" s="56"/>
      <c r="J7" s="56"/>
    </row>
    <row r="9" spans="1:11" ht="23" x14ac:dyDescent="0.25">
      <c r="A9" s="57"/>
      <c r="B9" s="57"/>
      <c r="C9" s="57"/>
      <c r="D9" s="57"/>
      <c r="E9" s="57"/>
      <c r="F9" s="57"/>
      <c r="G9" s="57"/>
      <c r="H9" s="57"/>
      <c r="I9" s="57"/>
      <c r="J9" s="57"/>
    </row>
    <row r="15" spans="1:11" x14ac:dyDescent="0.15">
      <c r="A15" s="1" t="s">
        <v>53</v>
      </c>
    </row>
    <row r="26" spans="1:1" x14ac:dyDescent="0.15">
      <c r="A26" s="1" t="s">
        <v>54</v>
      </c>
    </row>
  </sheetData>
  <sheetProtection sheet="1" objects="1" scenarios="1" selectLockedCells="1" selectUnlockedCells="1"/>
  <mergeCells count="3">
    <mergeCell ref="A5:J5"/>
    <mergeCell ref="A7:J7"/>
    <mergeCell ref="A9:J9"/>
  </mergeCells>
  <pageMargins left="0.78740157480314965" right="0.78740157480314965" top="0.78740157480314965" bottom="0.78740157480314965" header="0.31496062992125984" footer="0.31496062992125984"/>
  <pageSetup paperSize="9"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19683-E194-624E-94EA-48AD6CD49662}">
  <dimension ref="A1:B8"/>
  <sheetViews>
    <sheetView view="pageLayout" zoomScaleNormal="125" workbookViewId="0">
      <selection activeCell="E23" sqref="E23"/>
    </sheetView>
  </sheetViews>
  <sheetFormatPr baseColWidth="10" defaultColWidth="10.6640625" defaultRowHeight="14" x14ac:dyDescent="0.2"/>
  <cols>
    <col min="1" max="1" width="26.83203125" style="3" customWidth="1"/>
    <col min="2" max="2" width="94.33203125" style="4" customWidth="1"/>
    <col min="3" max="16384" width="10.6640625" style="4"/>
  </cols>
  <sheetData>
    <row r="1" spans="1:2" ht="113.25" customHeight="1" x14ac:dyDescent="0.2"/>
    <row r="2" spans="1:2" ht="90" x14ac:dyDescent="0.2">
      <c r="A2" s="3" t="s">
        <v>55</v>
      </c>
      <c r="B2" s="4" t="s">
        <v>56</v>
      </c>
    </row>
    <row r="4" spans="1:2" ht="60" x14ac:dyDescent="0.2">
      <c r="A4" s="3" t="s">
        <v>57</v>
      </c>
      <c r="B4" s="4" t="s">
        <v>58</v>
      </c>
    </row>
    <row r="6" spans="1:2" ht="90" x14ac:dyDescent="0.2">
      <c r="A6" s="3" t="s">
        <v>59</v>
      </c>
      <c r="B6" s="5" t="s">
        <v>60</v>
      </c>
    </row>
    <row r="8" spans="1:2" ht="165" x14ac:dyDescent="0.2">
      <c r="A8" s="3" t="s">
        <v>61</v>
      </c>
      <c r="B8" s="5" t="s">
        <v>62</v>
      </c>
    </row>
  </sheetData>
  <sheetProtection sheet="1" objects="1" scenarios="1" selectLockedCells="1" selectUnlockedCells="1"/>
  <pageMargins left="0.78740157480314965" right="0.78740157480314965" top="0.19685039370078741" bottom="0.78740157480314965" header="0.31496062992125984" footer="0.31496062992125984"/>
  <pageSetup paperSize="9" orientation="landscape" horizontalDpi="0" verticalDpi="0"/>
  <headerFooter>
    <oddFooter>&amp;LA project assisted by the German Government via the Deutsche Gesellschaft für Internationale Zusammenarbeit (GIZ) GmbH</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10B73-317A-9249-A0F6-2178032A7E9C}">
  <dimension ref="A1:O91"/>
  <sheetViews>
    <sheetView zoomScale="110" zoomScaleNormal="125" zoomScaleSheetLayoutView="80" workbookViewId="0">
      <pane xSplit="7" ySplit="2" topLeftCell="H55" activePane="bottomRight" state="frozen"/>
      <selection pane="topRight" activeCell="H1" sqref="H1"/>
      <selection pane="bottomLeft" activeCell="A3" sqref="A3"/>
      <selection pane="bottomRight" activeCell="F79" sqref="F79:F81"/>
    </sheetView>
  </sheetViews>
  <sheetFormatPr baseColWidth="10" defaultColWidth="8.83203125" defaultRowHeight="14" x14ac:dyDescent="0.15"/>
  <cols>
    <col min="1" max="1" width="7.83203125" style="209" customWidth="1"/>
    <col min="2" max="3" width="7.83203125" style="210" customWidth="1"/>
    <col min="4" max="4" width="40.83203125" style="242" customWidth="1"/>
    <col min="5" max="5" width="61.6640625" style="243" customWidth="1"/>
    <col min="6" max="7" width="9.5" style="210" customWidth="1"/>
    <col min="8" max="8" width="21" style="210" bestFit="1" customWidth="1"/>
    <col min="9" max="9" width="8.83203125" style="210"/>
    <col min="10" max="10" width="8.6640625" style="244" customWidth="1"/>
    <col min="11" max="11" width="8.6640625" style="245" customWidth="1"/>
    <col min="12" max="12" width="8.6640625" style="247" customWidth="1"/>
    <col min="13" max="13" width="8.6640625" style="246" customWidth="1"/>
    <col min="14" max="14" width="8.6640625" style="247" customWidth="1"/>
    <col min="15" max="16384" width="8.83203125" style="210"/>
  </cols>
  <sheetData>
    <row r="1" spans="1:15" s="209" customFormat="1" ht="16" customHeight="1" x14ac:dyDescent="0.15">
      <c r="A1" s="115" t="s">
        <v>32</v>
      </c>
      <c r="B1" s="117" t="s">
        <v>33</v>
      </c>
      <c r="C1" s="160" t="s">
        <v>76</v>
      </c>
      <c r="D1" s="119" t="s">
        <v>135</v>
      </c>
      <c r="E1" s="164" t="s">
        <v>136</v>
      </c>
      <c r="F1" s="117" t="s">
        <v>31</v>
      </c>
      <c r="G1" s="117" t="s">
        <v>75</v>
      </c>
      <c r="H1" s="121" t="s">
        <v>8</v>
      </c>
      <c r="I1" s="123" t="s">
        <v>18</v>
      </c>
      <c r="J1" s="207" t="s">
        <v>138</v>
      </c>
      <c r="K1" s="208"/>
      <c r="L1" s="208"/>
      <c r="M1" s="208"/>
      <c r="N1" s="208"/>
    </row>
    <row r="2" spans="1:15" ht="43" thickBot="1" x14ac:dyDescent="0.2">
      <c r="A2" s="116"/>
      <c r="B2" s="118"/>
      <c r="C2" s="161"/>
      <c r="D2" s="120"/>
      <c r="E2" s="165"/>
      <c r="F2" s="118"/>
      <c r="G2" s="118"/>
      <c r="H2" s="122"/>
      <c r="I2" s="124"/>
      <c r="J2" s="7" t="s">
        <v>35</v>
      </c>
      <c r="K2" s="8" t="s">
        <v>36</v>
      </c>
      <c r="L2" s="8" t="s">
        <v>34</v>
      </c>
      <c r="M2" s="9" t="s">
        <v>37</v>
      </c>
      <c r="N2" s="12" t="s">
        <v>38</v>
      </c>
      <c r="O2" s="209"/>
    </row>
    <row r="3" spans="1:15" ht="20" customHeight="1" thickTop="1" thickBot="1" x14ac:dyDescent="0.2">
      <c r="A3" s="112" t="s">
        <v>24</v>
      </c>
      <c r="B3" s="187">
        <v>0.35</v>
      </c>
      <c r="C3" s="182">
        <f>SUM(B3:B81)</f>
        <v>1</v>
      </c>
      <c r="D3" s="125" t="s">
        <v>83</v>
      </c>
      <c r="E3" s="211" t="s">
        <v>84</v>
      </c>
      <c r="F3" s="194">
        <v>0.25</v>
      </c>
      <c r="G3" s="184">
        <f>SUM(F3:F33)</f>
        <v>1</v>
      </c>
      <c r="H3" s="14" t="s">
        <v>19</v>
      </c>
      <c r="I3" s="174">
        <v>1</v>
      </c>
      <c r="J3" s="59">
        <v>2</v>
      </c>
      <c r="K3" s="212">
        <f>$F3*J3</f>
        <v>0.5</v>
      </c>
      <c r="L3" s="213">
        <f>ROUND(SUM(K3:K33)/3*100,0)</f>
        <v>82</v>
      </c>
      <c r="M3" s="214">
        <f>$B$3*K3</f>
        <v>0.17499999999999999</v>
      </c>
      <c r="N3" s="158">
        <f>ROUND(SUM(M3:M81)/3*100,0)</f>
        <v>70</v>
      </c>
      <c r="O3" s="209"/>
    </row>
    <row r="4" spans="1:15" ht="20" customHeight="1" thickTop="1" thickBot="1" x14ac:dyDescent="0.2">
      <c r="A4" s="113"/>
      <c r="B4" s="188"/>
      <c r="C4" s="183"/>
      <c r="D4" s="126"/>
      <c r="E4" s="211"/>
      <c r="F4" s="195"/>
      <c r="G4" s="185"/>
      <c r="H4" s="16" t="s">
        <v>63</v>
      </c>
      <c r="I4" s="175">
        <v>2</v>
      </c>
      <c r="J4" s="73"/>
      <c r="K4" s="215"/>
      <c r="L4" s="216"/>
      <c r="M4" s="217"/>
      <c r="N4" s="159"/>
      <c r="O4" s="209"/>
    </row>
    <row r="5" spans="1:15" ht="20" customHeight="1" thickTop="1" thickBot="1" x14ac:dyDescent="0.2">
      <c r="A5" s="113"/>
      <c r="B5" s="188"/>
      <c r="C5" s="183"/>
      <c r="D5" s="127"/>
      <c r="E5" s="218"/>
      <c r="F5" s="196"/>
      <c r="G5" s="185"/>
      <c r="H5" s="18" t="s">
        <v>9</v>
      </c>
      <c r="I5" s="176">
        <v>3</v>
      </c>
      <c r="J5" s="73"/>
      <c r="K5" s="215"/>
      <c r="L5" s="216"/>
      <c r="M5" s="217"/>
      <c r="N5" s="159"/>
      <c r="O5" s="209"/>
    </row>
    <row r="6" spans="1:15" ht="20" customHeight="1" thickTop="1" thickBot="1" x14ac:dyDescent="0.2">
      <c r="A6" s="113"/>
      <c r="B6" s="188"/>
      <c r="C6" s="183"/>
      <c r="D6" s="130" t="s">
        <v>86</v>
      </c>
      <c r="E6" s="219" t="s">
        <v>85</v>
      </c>
      <c r="F6" s="197">
        <v>0.1</v>
      </c>
      <c r="G6" s="185"/>
      <c r="H6" s="20" t="s">
        <v>5</v>
      </c>
      <c r="I6" s="177">
        <v>1</v>
      </c>
      <c r="J6" s="73">
        <v>2</v>
      </c>
      <c r="K6" s="215">
        <f>$F6*J6</f>
        <v>0.2</v>
      </c>
      <c r="L6" s="216"/>
      <c r="M6" s="217">
        <f>$B$3*K6</f>
        <v>6.9999999999999993E-2</v>
      </c>
      <c r="N6" s="159"/>
      <c r="O6" s="209"/>
    </row>
    <row r="7" spans="1:15" ht="20" customHeight="1" thickTop="1" thickBot="1" x14ac:dyDescent="0.2">
      <c r="A7" s="113"/>
      <c r="B7" s="188"/>
      <c r="C7" s="183"/>
      <c r="D7" s="126"/>
      <c r="E7" s="211"/>
      <c r="F7" s="195"/>
      <c r="G7" s="185"/>
      <c r="H7" s="22" t="s">
        <v>7</v>
      </c>
      <c r="I7" s="175">
        <v>2</v>
      </c>
      <c r="J7" s="73"/>
      <c r="K7" s="215"/>
      <c r="L7" s="216"/>
      <c r="M7" s="217"/>
      <c r="N7" s="159"/>
      <c r="O7" s="209"/>
    </row>
    <row r="8" spans="1:15" ht="20" customHeight="1" thickTop="1" thickBot="1" x14ac:dyDescent="0.2">
      <c r="A8" s="113"/>
      <c r="B8" s="188"/>
      <c r="C8" s="183"/>
      <c r="D8" s="127"/>
      <c r="E8" s="218"/>
      <c r="F8" s="196"/>
      <c r="G8" s="185"/>
      <c r="H8" s="18" t="s">
        <v>6</v>
      </c>
      <c r="I8" s="176">
        <v>3</v>
      </c>
      <c r="J8" s="73"/>
      <c r="K8" s="215"/>
      <c r="L8" s="216"/>
      <c r="M8" s="217"/>
      <c r="N8" s="159"/>
      <c r="O8" s="209"/>
    </row>
    <row r="9" spans="1:15" ht="20" customHeight="1" thickTop="1" thickBot="1" x14ac:dyDescent="0.2">
      <c r="A9" s="113"/>
      <c r="B9" s="188"/>
      <c r="C9" s="183"/>
      <c r="D9" s="130" t="s">
        <v>87</v>
      </c>
      <c r="E9" s="219" t="s">
        <v>88</v>
      </c>
      <c r="F9" s="198">
        <v>0.1</v>
      </c>
      <c r="G9" s="185"/>
      <c r="H9" s="20" t="s">
        <v>2</v>
      </c>
      <c r="I9" s="177">
        <v>1</v>
      </c>
      <c r="J9" s="73">
        <v>3</v>
      </c>
      <c r="K9" s="215">
        <f>$F9*J9</f>
        <v>0.30000000000000004</v>
      </c>
      <c r="L9" s="216"/>
      <c r="M9" s="217">
        <f>$B$3*K9</f>
        <v>0.10500000000000001</v>
      </c>
      <c r="N9" s="159"/>
      <c r="O9" s="209"/>
    </row>
    <row r="10" spans="1:15" ht="20" customHeight="1" thickTop="1" thickBot="1" x14ac:dyDescent="0.2">
      <c r="A10" s="113"/>
      <c r="B10" s="188"/>
      <c r="C10" s="183"/>
      <c r="D10" s="127"/>
      <c r="E10" s="218"/>
      <c r="F10" s="199"/>
      <c r="G10" s="185"/>
      <c r="H10" s="18" t="s">
        <v>1</v>
      </c>
      <c r="I10" s="176">
        <v>3</v>
      </c>
      <c r="J10" s="73"/>
      <c r="K10" s="215"/>
      <c r="L10" s="216"/>
      <c r="M10" s="217"/>
      <c r="N10" s="159"/>
      <c r="O10" s="209"/>
    </row>
    <row r="11" spans="1:15" ht="20" customHeight="1" thickTop="1" thickBot="1" x14ac:dyDescent="0.2">
      <c r="A11" s="113"/>
      <c r="B11" s="188"/>
      <c r="C11" s="183"/>
      <c r="D11" s="125" t="s">
        <v>89</v>
      </c>
      <c r="E11" s="219" t="s">
        <v>90</v>
      </c>
      <c r="F11" s="194">
        <v>0.1</v>
      </c>
      <c r="G11" s="185"/>
      <c r="H11" s="23" t="s">
        <v>2</v>
      </c>
      <c r="I11" s="178">
        <v>1</v>
      </c>
      <c r="J11" s="73">
        <v>3</v>
      </c>
      <c r="K11" s="215">
        <f>$F11*J11</f>
        <v>0.30000000000000004</v>
      </c>
      <c r="L11" s="216"/>
      <c r="M11" s="217">
        <f>$B$3*K11</f>
        <v>0.10500000000000001</v>
      </c>
      <c r="N11" s="159"/>
      <c r="O11" s="209"/>
    </row>
    <row r="12" spans="1:15" ht="20" customHeight="1" thickTop="1" thickBot="1" x14ac:dyDescent="0.2">
      <c r="A12" s="113"/>
      <c r="B12" s="188"/>
      <c r="C12" s="183"/>
      <c r="D12" s="133"/>
      <c r="E12" s="218"/>
      <c r="F12" s="200"/>
      <c r="G12" s="185"/>
      <c r="H12" s="24" t="s">
        <v>1</v>
      </c>
      <c r="I12" s="179">
        <v>3</v>
      </c>
      <c r="J12" s="73"/>
      <c r="K12" s="215"/>
      <c r="L12" s="216"/>
      <c r="M12" s="217"/>
      <c r="N12" s="159"/>
      <c r="O12" s="209"/>
    </row>
    <row r="13" spans="1:15" ht="20" customHeight="1" thickTop="1" thickBot="1" x14ac:dyDescent="0.2">
      <c r="A13" s="113"/>
      <c r="B13" s="188"/>
      <c r="C13" s="183"/>
      <c r="D13" s="130" t="s">
        <v>91</v>
      </c>
      <c r="E13" s="219" t="s">
        <v>92</v>
      </c>
      <c r="F13" s="197">
        <v>0.1</v>
      </c>
      <c r="G13" s="185"/>
      <c r="H13" s="20" t="s">
        <v>6</v>
      </c>
      <c r="I13" s="177">
        <v>1</v>
      </c>
      <c r="J13" s="73">
        <v>2</v>
      </c>
      <c r="K13" s="215">
        <f>$F13*J13</f>
        <v>0.2</v>
      </c>
      <c r="L13" s="216"/>
      <c r="M13" s="217">
        <f>$B$3*K13</f>
        <v>6.9999999999999993E-2</v>
      </c>
      <c r="N13" s="159"/>
      <c r="O13" s="209"/>
    </row>
    <row r="14" spans="1:15" ht="20" customHeight="1" thickTop="1" thickBot="1" x14ac:dyDescent="0.2">
      <c r="A14" s="113"/>
      <c r="B14" s="188"/>
      <c r="C14" s="183"/>
      <c r="D14" s="126"/>
      <c r="E14" s="211"/>
      <c r="F14" s="195"/>
      <c r="G14" s="185"/>
      <c r="H14" s="22" t="s">
        <v>7</v>
      </c>
      <c r="I14" s="175">
        <v>2</v>
      </c>
      <c r="J14" s="73"/>
      <c r="K14" s="215"/>
      <c r="L14" s="216"/>
      <c r="M14" s="217"/>
      <c r="N14" s="159"/>
      <c r="O14" s="209"/>
    </row>
    <row r="15" spans="1:15" ht="20" customHeight="1" thickTop="1" thickBot="1" x14ac:dyDescent="0.2">
      <c r="A15" s="113"/>
      <c r="B15" s="188"/>
      <c r="C15" s="183"/>
      <c r="D15" s="133"/>
      <c r="E15" s="218"/>
      <c r="F15" s="200"/>
      <c r="G15" s="185"/>
      <c r="H15" s="24" t="s">
        <v>5</v>
      </c>
      <c r="I15" s="179">
        <v>3</v>
      </c>
      <c r="J15" s="73"/>
      <c r="K15" s="215"/>
      <c r="L15" s="216"/>
      <c r="M15" s="217"/>
      <c r="N15" s="159"/>
      <c r="O15" s="209"/>
    </row>
    <row r="16" spans="1:15" ht="20" customHeight="1" thickTop="1" thickBot="1" x14ac:dyDescent="0.2">
      <c r="A16" s="113"/>
      <c r="B16" s="188"/>
      <c r="C16" s="183"/>
      <c r="D16" s="130" t="s">
        <v>94</v>
      </c>
      <c r="E16" s="219" t="s">
        <v>93</v>
      </c>
      <c r="F16" s="197">
        <v>0.05</v>
      </c>
      <c r="G16" s="185"/>
      <c r="H16" s="20" t="s">
        <v>3</v>
      </c>
      <c r="I16" s="177">
        <v>1</v>
      </c>
      <c r="J16" s="73">
        <v>3</v>
      </c>
      <c r="K16" s="215">
        <f>$F16*J16</f>
        <v>0.15000000000000002</v>
      </c>
      <c r="L16" s="216"/>
      <c r="M16" s="217">
        <f>$B$3*K16</f>
        <v>5.2500000000000005E-2</v>
      </c>
      <c r="N16" s="159"/>
      <c r="O16" s="209"/>
    </row>
    <row r="17" spans="1:15" ht="20" customHeight="1" thickTop="1" thickBot="1" x14ac:dyDescent="0.2">
      <c r="A17" s="113"/>
      <c r="B17" s="188"/>
      <c r="C17" s="183"/>
      <c r="D17" s="126"/>
      <c r="E17" s="211"/>
      <c r="F17" s="195"/>
      <c r="G17" s="185"/>
      <c r="H17" s="22" t="s">
        <v>82</v>
      </c>
      <c r="I17" s="175">
        <v>2</v>
      </c>
      <c r="J17" s="73"/>
      <c r="K17" s="215"/>
      <c r="L17" s="216"/>
      <c r="M17" s="217"/>
      <c r="N17" s="159"/>
      <c r="O17" s="209"/>
    </row>
    <row r="18" spans="1:15" ht="20" customHeight="1" thickTop="1" thickBot="1" x14ac:dyDescent="0.2">
      <c r="A18" s="113"/>
      <c r="B18" s="188"/>
      <c r="C18" s="183"/>
      <c r="D18" s="127"/>
      <c r="E18" s="218"/>
      <c r="F18" s="196"/>
      <c r="G18" s="185"/>
      <c r="H18" s="18" t="s">
        <v>30</v>
      </c>
      <c r="I18" s="176">
        <v>3</v>
      </c>
      <c r="J18" s="73"/>
      <c r="K18" s="215"/>
      <c r="L18" s="216"/>
      <c r="M18" s="217"/>
      <c r="N18" s="159"/>
      <c r="O18" s="209"/>
    </row>
    <row r="19" spans="1:15" ht="20" customHeight="1" thickTop="1" thickBot="1" x14ac:dyDescent="0.2">
      <c r="A19" s="113"/>
      <c r="B19" s="188"/>
      <c r="C19" s="183"/>
      <c r="D19" s="125" t="s">
        <v>95</v>
      </c>
      <c r="E19" s="219" t="s">
        <v>96</v>
      </c>
      <c r="F19" s="188">
        <v>0.1</v>
      </c>
      <c r="G19" s="185"/>
      <c r="H19" s="23" t="s">
        <v>5</v>
      </c>
      <c r="I19" s="178">
        <v>1</v>
      </c>
      <c r="J19" s="73">
        <v>3</v>
      </c>
      <c r="K19" s="215">
        <f>$F19*J19</f>
        <v>0.30000000000000004</v>
      </c>
      <c r="L19" s="216"/>
      <c r="M19" s="217">
        <f>$B$3*K19</f>
        <v>0.10500000000000001</v>
      </c>
      <c r="N19" s="159"/>
      <c r="O19" s="209"/>
    </row>
    <row r="20" spans="1:15" ht="20" customHeight="1" thickTop="1" thickBot="1" x14ac:dyDescent="0.2">
      <c r="A20" s="113"/>
      <c r="B20" s="188"/>
      <c r="C20" s="183"/>
      <c r="D20" s="126"/>
      <c r="E20" s="211"/>
      <c r="F20" s="188"/>
      <c r="G20" s="185"/>
      <c r="H20" s="22" t="s">
        <v>64</v>
      </c>
      <c r="I20" s="175">
        <v>2</v>
      </c>
      <c r="J20" s="73"/>
      <c r="K20" s="215"/>
      <c r="L20" s="216"/>
      <c r="M20" s="217"/>
      <c r="N20" s="159"/>
      <c r="O20" s="209"/>
    </row>
    <row r="21" spans="1:15" ht="20" customHeight="1" thickTop="1" thickBot="1" x14ac:dyDescent="0.2">
      <c r="A21" s="113"/>
      <c r="B21" s="188"/>
      <c r="C21" s="183"/>
      <c r="D21" s="133"/>
      <c r="E21" s="218"/>
      <c r="F21" s="188"/>
      <c r="G21" s="185"/>
      <c r="H21" s="24" t="s">
        <v>65</v>
      </c>
      <c r="I21" s="179">
        <v>3</v>
      </c>
      <c r="J21" s="73"/>
      <c r="K21" s="215"/>
      <c r="L21" s="216"/>
      <c r="M21" s="217"/>
      <c r="N21" s="159"/>
      <c r="O21" s="209"/>
    </row>
    <row r="22" spans="1:15" ht="20" customHeight="1" thickTop="1" thickBot="1" x14ac:dyDescent="0.2">
      <c r="A22" s="113"/>
      <c r="B22" s="188"/>
      <c r="C22" s="183"/>
      <c r="D22" s="104" t="s">
        <v>97</v>
      </c>
      <c r="E22" s="219" t="s">
        <v>23</v>
      </c>
      <c r="F22" s="198">
        <v>0.05</v>
      </c>
      <c r="G22" s="185"/>
      <c r="H22" s="26" t="s">
        <v>20</v>
      </c>
      <c r="I22" s="177">
        <v>1</v>
      </c>
      <c r="J22" s="73">
        <v>3</v>
      </c>
      <c r="K22" s="215">
        <f>$F22*J22</f>
        <v>0.15000000000000002</v>
      </c>
      <c r="L22" s="216"/>
      <c r="M22" s="217">
        <f>$B$3*K22</f>
        <v>5.2500000000000005E-2</v>
      </c>
      <c r="N22" s="159"/>
      <c r="O22" s="209"/>
    </row>
    <row r="23" spans="1:15" ht="20" customHeight="1" thickTop="1" thickBot="1" x14ac:dyDescent="0.2">
      <c r="A23" s="113"/>
      <c r="B23" s="188"/>
      <c r="C23" s="183"/>
      <c r="D23" s="105"/>
      <c r="E23" s="211"/>
      <c r="F23" s="188"/>
      <c r="G23" s="185"/>
      <c r="H23" s="27" t="s">
        <v>22</v>
      </c>
      <c r="I23" s="175">
        <v>2</v>
      </c>
      <c r="J23" s="73"/>
      <c r="K23" s="215"/>
      <c r="L23" s="216"/>
      <c r="M23" s="217"/>
      <c r="N23" s="159"/>
      <c r="O23" s="209"/>
    </row>
    <row r="24" spans="1:15" ht="20" customHeight="1" thickTop="1" thickBot="1" x14ac:dyDescent="0.2">
      <c r="A24" s="113"/>
      <c r="B24" s="188"/>
      <c r="C24" s="183"/>
      <c r="D24" s="105"/>
      <c r="E24" s="218"/>
      <c r="F24" s="188"/>
      <c r="G24" s="185"/>
      <c r="H24" s="28" t="s">
        <v>21</v>
      </c>
      <c r="I24" s="179">
        <v>3</v>
      </c>
      <c r="J24" s="73"/>
      <c r="K24" s="215"/>
      <c r="L24" s="216"/>
      <c r="M24" s="217"/>
      <c r="N24" s="159"/>
      <c r="O24" s="209"/>
    </row>
    <row r="25" spans="1:15" ht="20" customHeight="1" thickTop="1" thickBot="1" x14ac:dyDescent="0.2">
      <c r="A25" s="113"/>
      <c r="B25" s="188"/>
      <c r="C25" s="183"/>
      <c r="D25" s="130" t="s">
        <v>77</v>
      </c>
      <c r="E25" s="219" t="s">
        <v>98</v>
      </c>
      <c r="F25" s="197">
        <v>0.05</v>
      </c>
      <c r="G25" s="185"/>
      <c r="H25" s="20" t="s">
        <v>6</v>
      </c>
      <c r="I25" s="177">
        <v>1</v>
      </c>
      <c r="J25" s="73">
        <v>3</v>
      </c>
      <c r="K25" s="215">
        <f>$F25*J25</f>
        <v>0.15000000000000002</v>
      </c>
      <c r="L25" s="216"/>
      <c r="M25" s="217">
        <f>$B$3*K25</f>
        <v>5.2500000000000005E-2</v>
      </c>
      <c r="N25" s="159"/>
      <c r="O25" s="209"/>
    </row>
    <row r="26" spans="1:15" ht="20" customHeight="1" thickTop="1" thickBot="1" x14ac:dyDescent="0.2">
      <c r="A26" s="113"/>
      <c r="B26" s="188"/>
      <c r="C26" s="183"/>
      <c r="D26" s="126"/>
      <c r="E26" s="211"/>
      <c r="F26" s="201"/>
      <c r="G26" s="185"/>
      <c r="H26" s="22" t="s">
        <v>7</v>
      </c>
      <c r="I26" s="175">
        <v>2</v>
      </c>
      <c r="J26" s="73"/>
      <c r="K26" s="215"/>
      <c r="L26" s="216"/>
      <c r="M26" s="217"/>
      <c r="N26" s="159"/>
      <c r="O26" s="209"/>
    </row>
    <row r="27" spans="1:15" ht="20" customHeight="1" thickTop="1" thickBot="1" x14ac:dyDescent="0.2">
      <c r="A27" s="113"/>
      <c r="B27" s="188"/>
      <c r="C27" s="183"/>
      <c r="D27" s="127"/>
      <c r="E27" s="218"/>
      <c r="F27" s="196"/>
      <c r="G27" s="185"/>
      <c r="H27" s="18" t="s">
        <v>5</v>
      </c>
      <c r="I27" s="176">
        <v>3</v>
      </c>
      <c r="J27" s="73"/>
      <c r="K27" s="215"/>
      <c r="L27" s="216"/>
      <c r="M27" s="217"/>
      <c r="N27" s="159"/>
      <c r="O27" s="209"/>
    </row>
    <row r="28" spans="1:15" ht="20" customHeight="1" thickTop="1" thickBot="1" x14ac:dyDescent="0.2">
      <c r="A28" s="113"/>
      <c r="B28" s="188"/>
      <c r="C28" s="183"/>
      <c r="D28" s="125" t="s">
        <v>99</v>
      </c>
      <c r="E28" s="211" t="s">
        <v>100</v>
      </c>
      <c r="F28" s="194">
        <v>0.05</v>
      </c>
      <c r="G28" s="185"/>
      <c r="H28" s="23" t="s">
        <v>6</v>
      </c>
      <c r="I28" s="178">
        <v>1</v>
      </c>
      <c r="J28" s="73">
        <v>2</v>
      </c>
      <c r="K28" s="215">
        <f>$F28*J28</f>
        <v>0.1</v>
      </c>
      <c r="L28" s="216"/>
      <c r="M28" s="217">
        <f>$B$3*K28</f>
        <v>3.4999999999999996E-2</v>
      </c>
      <c r="N28" s="159"/>
      <c r="O28" s="209"/>
    </row>
    <row r="29" spans="1:15" ht="20" customHeight="1" thickTop="1" thickBot="1" x14ac:dyDescent="0.2">
      <c r="A29" s="113"/>
      <c r="B29" s="188"/>
      <c r="C29" s="183"/>
      <c r="D29" s="126"/>
      <c r="E29" s="211"/>
      <c r="F29" s="201"/>
      <c r="G29" s="185"/>
      <c r="H29" s="22" t="s">
        <v>7</v>
      </c>
      <c r="I29" s="175">
        <v>2</v>
      </c>
      <c r="J29" s="73"/>
      <c r="K29" s="215"/>
      <c r="L29" s="216"/>
      <c r="M29" s="217"/>
      <c r="N29" s="159"/>
      <c r="O29" s="209"/>
    </row>
    <row r="30" spans="1:15" ht="20" customHeight="1" thickTop="1" thickBot="1" x14ac:dyDescent="0.2">
      <c r="A30" s="113"/>
      <c r="B30" s="188"/>
      <c r="C30" s="183"/>
      <c r="D30" s="133"/>
      <c r="E30" s="211"/>
      <c r="F30" s="200"/>
      <c r="G30" s="185"/>
      <c r="H30" s="24" t="s">
        <v>5</v>
      </c>
      <c r="I30" s="179">
        <v>3</v>
      </c>
      <c r="J30" s="73"/>
      <c r="K30" s="215"/>
      <c r="L30" s="216"/>
      <c r="M30" s="217"/>
      <c r="N30" s="159"/>
      <c r="O30" s="209"/>
    </row>
    <row r="31" spans="1:15" ht="20" customHeight="1" thickTop="1" thickBot="1" x14ac:dyDescent="0.2">
      <c r="A31" s="113"/>
      <c r="B31" s="188"/>
      <c r="C31" s="183"/>
      <c r="D31" s="98" t="s">
        <v>102</v>
      </c>
      <c r="E31" s="220" t="s">
        <v>101</v>
      </c>
      <c r="F31" s="198">
        <v>0.05</v>
      </c>
      <c r="G31" s="185"/>
      <c r="H31" s="20" t="s">
        <v>6</v>
      </c>
      <c r="I31" s="177">
        <v>1</v>
      </c>
      <c r="J31" s="76">
        <v>2</v>
      </c>
      <c r="K31" s="221">
        <f>$F31*J31</f>
        <v>0.1</v>
      </c>
      <c r="L31" s="216"/>
      <c r="M31" s="222">
        <f>$B$3*K31</f>
        <v>3.4999999999999996E-2</v>
      </c>
      <c r="N31" s="159"/>
      <c r="O31" s="209"/>
    </row>
    <row r="32" spans="1:15" ht="20" customHeight="1" thickTop="1" thickBot="1" x14ac:dyDescent="0.2">
      <c r="A32" s="113"/>
      <c r="B32" s="188"/>
      <c r="C32" s="183"/>
      <c r="D32" s="99"/>
      <c r="E32" s="223"/>
      <c r="F32" s="188"/>
      <c r="G32" s="185"/>
      <c r="H32" s="22" t="s">
        <v>7</v>
      </c>
      <c r="I32" s="175">
        <v>2</v>
      </c>
      <c r="J32" s="58"/>
      <c r="K32" s="224"/>
      <c r="L32" s="216"/>
      <c r="M32" s="225"/>
      <c r="N32" s="159"/>
      <c r="O32" s="209"/>
    </row>
    <row r="33" spans="1:15" ht="20" customHeight="1" thickTop="1" thickBot="1" x14ac:dyDescent="0.2">
      <c r="A33" s="114"/>
      <c r="B33" s="189"/>
      <c r="C33" s="183"/>
      <c r="D33" s="100"/>
      <c r="E33" s="223"/>
      <c r="F33" s="189"/>
      <c r="G33" s="186"/>
      <c r="H33" s="29" t="s">
        <v>5</v>
      </c>
      <c r="I33" s="180">
        <v>3</v>
      </c>
      <c r="J33" s="58"/>
      <c r="K33" s="224"/>
      <c r="L33" s="216"/>
      <c r="M33" s="225"/>
      <c r="N33" s="159"/>
      <c r="O33" s="209"/>
    </row>
    <row r="34" spans="1:15" ht="20" customHeight="1" thickTop="1" thickBot="1" x14ac:dyDescent="0.2">
      <c r="A34" s="113" t="s">
        <v>25</v>
      </c>
      <c r="B34" s="188">
        <v>0.25</v>
      </c>
      <c r="C34" s="183"/>
      <c r="D34" s="132" t="s">
        <v>103</v>
      </c>
      <c r="E34" s="223" t="s">
        <v>104</v>
      </c>
      <c r="F34" s="188">
        <v>0.1</v>
      </c>
      <c r="G34" s="184">
        <f>SUM(F34:F51)</f>
        <v>0.99999999999999989</v>
      </c>
      <c r="H34" s="23" t="s">
        <v>6</v>
      </c>
      <c r="I34" s="178">
        <v>1</v>
      </c>
      <c r="J34" s="58">
        <v>3</v>
      </c>
      <c r="K34" s="224">
        <f>$F34*J34</f>
        <v>0.30000000000000004</v>
      </c>
      <c r="L34" s="216">
        <f>ROUND(SUM(K34:K51)/3*100,0)</f>
        <v>47</v>
      </c>
      <c r="M34" s="225">
        <f>$B$34*K34</f>
        <v>7.5000000000000011E-2</v>
      </c>
      <c r="N34" s="159"/>
      <c r="O34" s="209"/>
    </row>
    <row r="35" spans="1:15" ht="20" customHeight="1" thickTop="1" thickBot="1" x14ac:dyDescent="0.2">
      <c r="A35" s="113"/>
      <c r="B35" s="188"/>
      <c r="C35" s="183"/>
      <c r="D35" s="126"/>
      <c r="E35" s="223"/>
      <c r="F35" s="188"/>
      <c r="G35" s="185"/>
      <c r="H35" s="22" t="s">
        <v>7</v>
      </c>
      <c r="I35" s="175">
        <v>2</v>
      </c>
      <c r="J35" s="58"/>
      <c r="K35" s="224"/>
      <c r="L35" s="216"/>
      <c r="M35" s="225"/>
      <c r="N35" s="159"/>
      <c r="O35" s="209"/>
    </row>
    <row r="36" spans="1:15" ht="20" customHeight="1" thickTop="1" thickBot="1" x14ac:dyDescent="0.2">
      <c r="A36" s="113"/>
      <c r="B36" s="188"/>
      <c r="C36" s="183"/>
      <c r="D36" s="133"/>
      <c r="E36" s="226"/>
      <c r="F36" s="188"/>
      <c r="G36" s="185"/>
      <c r="H36" s="24" t="s">
        <v>5</v>
      </c>
      <c r="I36" s="179">
        <v>3</v>
      </c>
      <c r="J36" s="59"/>
      <c r="K36" s="227"/>
      <c r="L36" s="216"/>
      <c r="M36" s="228"/>
      <c r="N36" s="159"/>
      <c r="O36" s="209"/>
    </row>
    <row r="37" spans="1:15" ht="20" customHeight="1" thickTop="1" thickBot="1" x14ac:dyDescent="0.2">
      <c r="A37" s="113"/>
      <c r="B37" s="188"/>
      <c r="C37" s="183"/>
      <c r="D37" s="134" t="s">
        <v>105</v>
      </c>
      <c r="E37" s="219" t="s">
        <v>106</v>
      </c>
      <c r="F37" s="198">
        <v>0.2</v>
      </c>
      <c r="G37" s="185"/>
      <c r="H37" s="20" t="s">
        <v>16</v>
      </c>
      <c r="I37" s="177">
        <v>1</v>
      </c>
      <c r="J37" s="73">
        <v>2</v>
      </c>
      <c r="K37" s="215">
        <f>$F37*J37</f>
        <v>0.4</v>
      </c>
      <c r="L37" s="216"/>
      <c r="M37" s="217">
        <f>$B$34*K37</f>
        <v>0.1</v>
      </c>
      <c r="N37" s="159"/>
      <c r="O37" s="209"/>
    </row>
    <row r="38" spans="1:15" ht="20" customHeight="1" thickTop="1" thickBot="1" x14ac:dyDescent="0.2">
      <c r="A38" s="113"/>
      <c r="B38" s="188"/>
      <c r="C38" s="183"/>
      <c r="D38" s="135"/>
      <c r="E38" s="211"/>
      <c r="F38" s="188"/>
      <c r="G38" s="185"/>
      <c r="H38" s="168" t="s">
        <v>137</v>
      </c>
      <c r="I38" s="175">
        <v>2</v>
      </c>
      <c r="J38" s="73"/>
      <c r="K38" s="215"/>
      <c r="L38" s="216"/>
      <c r="M38" s="217"/>
      <c r="N38" s="159"/>
      <c r="O38" s="209"/>
    </row>
    <row r="39" spans="1:15" ht="20" customHeight="1" thickTop="1" thickBot="1" x14ac:dyDescent="0.2">
      <c r="A39" s="113"/>
      <c r="B39" s="188"/>
      <c r="C39" s="183"/>
      <c r="D39" s="136"/>
      <c r="E39" s="218"/>
      <c r="F39" s="202"/>
      <c r="G39" s="185"/>
      <c r="H39" s="18" t="s">
        <v>17</v>
      </c>
      <c r="I39" s="176">
        <v>3</v>
      </c>
      <c r="J39" s="73"/>
      <c r="K39" s="215"/>
      <c r="L39" s="216"/>
      <c r="M39" s="217"/>
      <c r="N39" s="159"/>
      <c r="O39" s="209"/>
    </row>
    <row r="40" spans="1:15" ht="20" customHeight="1" thickTop="1" thickBot="1" x14ac:dyDescent="0.2">
      <c r="A40" s="113"/>
      <c r="B40" s="188"/>
      <c r="C40" s="183"/>
      <c r="D40" s="130" t="s">
        <v>107</v>
      </c>
      <c r="E40" s="219" t="s">
        <v>108</v>
      </c>
      <c r="F40" s="197">
        <v>0.2</v>
      </c>
      <c r="G40" s="185"/>
      <c r="H40" s="20" t="s">
        <v>67</v>
      </c>
      <c r="I40" s="177">
        <v>1</v>
      </c>
      <c r="J40" s="73">
        <v>1</v>
      </c>
      <c r="K40" s="215">
        <f>$F40*J40</f>
        <v>0.2</v>
      </c>
      <c r="L40" s="216"/>
      <c r="M40" s="217">
        <f>$B$34*K40</f>
        <v>0.05</v>
      </c>
      <c r="N40" s="159"/>
      <c r="O40" s="209"/>
    </row>
    <row r="41" spans="1:15" ht="20" customHeight="1" thickTop="1" thickBot="1" x14ac:dyDescent="0.2">
      <c r="A41" s="113"/>
      <c r="B41" s="188"/>
      <c r="C41" s="183"/>
      <c r="D41" s="126"/>
      <c r="E41" s="211"/>
      <c r="F41" s="195"/>
      <c r="G41" s="185"/>
      <c r="H41" s="31" t="s">
        <v>68</v>
      </c>
      <c r="I41" s="175">
        <v>2</v>
      </c>
      <c r="J41" s="73"/>
      <c r="K41" s="215"/>
      <c r="L41" s="216"/>
      <c r="M41" s="217"/>
      <c r="N41" s="159"/>
      <c r="O41" s="209"/>
    </row>
    <row r="42" spans="1:15" ht="20" customHeight="1" thickTop="1" thickBot="1" x14ac:dyDescent="0.2">
      <c r="A42" s="113"/>
      <c r="B42" s="188"/>
      <c r="C42" s="183"/>
      <c r="D42" s="127"/>
      <c r="E42" s="218"/>
      <c r="F42" s="196"/>
      <c r="G42" s="185"/>
      <c r="H42" s="18" t="s">
        <v>69</v>
      </c>
      <c r="I42" s="176">
        <v>3</v>
      </c>
      <c r="J42" s="73"/>
      <c r="K42" s="215"/>
      <c r="L42" s="216"/>
      <c r="M42" s="217"/>
      <c r="N42" s="159"/>
      <c r="O42" s="209"/>
    </row>
    <row r="43" spans="1:15" ht="20" customHeight="1" thickTop="1" thickBot="1" x14ac:dyDescent="0.2">
      <c r="A43" s="113"/>
      <c r="B43" s="188"/>
      <c r="C43" s="183"/>
      <c r="D43" s="130" t="s">
        <v>109</v>
      </c>
      <c r="E43" s="219" t="s">
        <v>110</v>
      </c>
      <c r="F43" s="198">
        <v>0.2</v>
      </c>
      <c r="G43" s="185"/>
      <c r="H43" s="20" t="s">
        <v>70</v>
      </c>
      <c r="I43" s="177">
        <v>1</v>
      </c>
      <c r="J43" s="73">
        <v>1</v>
      </c>
      <c r="K43" s="215">
        <f>$F43*J43</f>
        <v>0.2</v>
      </c>
      <c r="L43" s="216"/>
      <c r="M43" s="217">
        <f>$B$34*K43</f>
        <v>0.05</v>
      </c>
      <c r="N43" s="159"/>
      <c r="O43" s="209"/>
    </row>
    <row r="44" spans="1:15" ht="20" customHeight="1" thickTop="1" thickBot="1" x14ac:dyDescent="0.2">
      <c r="A44" s="113"/>
      <c r="B44" s="188"/>
      <c r="C44" s="183"/>
      <c r="D44" s="126"/>
      <c r="E44" s="211"/>
      <c r="F44" s="188"/>
      <c r="G44" s="185"/>
      <c r="H44" s="22" t="s">
        <v>66</v>
      </c>
      <c r="I44" s="175">
        <v>2</v>
      </c>
      <c r="J44" s="73"/>
      <c r="K44" s="215"/>
      <c r="L44" s="216"/>
      <c r="M44" s="217"/>
      <c r="N44" s="159"/>
      <c r="O44" s="209"/>
    </row>
    <row r="45" spans="1:15" ht="20" customHeight="1" thickTop="1" thickBot="1" x14ac:dyDescent="0.2">
      <c r="A45" s="113"/>
      <c r="B45" s="188"/>
      <c r="C45" s="183"/>
      <c r="D45" s="127"/>
      <c r="E45" s="218"/>
      <c r="F45" s="202"/>
      <c r="G45" s="185"/>
      <c r="H45" s="18" t="s">
        <v>71</v>
      </c>
      <c r="I45" s="176">
        <v>3</v>
      </c>
      <c r="J45" s="73"/>
      <c r="K45" s="215"/>
      <c r="L45" s="216"/>
      <c r="M45" s="217"/>
      <c r="N45" s="159"/>
      <c r="O45" s="209"/>
    </row>
    <row r="46" spans="1:15" ht="20" customHeight="1" thickTop="1" thickBot="1" x14ac:dyDescent="0.2">
      <c r="A46" s="113"/>
      <c r="B46" s="188"/>
      <c r="C46" s="183"/>
      <c r="D46" s="130" t="s">
        <v>111</v>
      </c>
      <c r="E46" s="219" t="s">
        <v>112</v>
      </c>
      <c r="F46" s="197">
        <v>0.2</v>
      </c>
      <c r="G46" s="185"/>
      <c r="H46" s="20" t="s">
        <v>70</v>
      </c>
      <c r="I46" s="177">
        <v>1</v>
      </c>
      <c r="J46" s="73">
        <v>1</v>
      </c>
      <c r="K46" s="215">
        <f>$F46*J46</f>
        <v>0.2</v>
      </c>
      <c r="L46" s="216"/>
      <c r="M46" s="217">
        <f>$B$34*K46</f>
        <v>0.05</v>
      </c>
      <c r="N46" s="159"/>
      <c r="O46" s="209"/>
    </row>
    <row r="47" spans="1:15" ht="20" customHeight="1" thickTop="1" thickBot="1" x14ac:dyDescent="0.2">
      <c r="A47" s="113"/>
      <c r="B47" s="188"/>
      <c r="C47" s="183"/>
      <c r="D47" s="126"/>
      <c r="E47" s="211"/>
      <c r="F47" s="195"/>
      <c r="G47" s="185"/>
      <c r="H47" s="22" t="s">
        <v>66</v>
      </c>
      <c r="I47" s="175">
        <v>2</v>
      </c>
      <c r="J47" s="73"/>
      <c r="K47" s="215"/>
      <c r="L47" s="216"/>
      <c r="M47" s="217"/>
      <c r="N47" s="159"/>
      <c r="O47" s="209"/>
    </row>
    <row r="48" spans="1:15" ht="20" customHeight="1" thickTop="1" thickBot="1" x14ac:dyDescent="0.2">
      <c r="A48" s="113"/>
      <c r="B48" s="188"/>
      <c r="C48" s="183"/>
      <c r="D48" s="127"/>
      <c r="E48" s="218"/>
      <c r="F48" s="196"/>
      <c r="G48" s="185"/>
      <c r="H48" s="18" t="s">
        <v>71</v>
      </c>
      <c r="I48" s="176">
        <v>3</v>
      </c>
      <c r="J48" s="73"/>
      <c r="K48" s="215"/>
      <c r="L48" s="216"/>
      <c r="M48" s="217"/>
      <c r="N48" s="159"/>
      <c r="O48" s="209"/>
    </row>
    <row r="49" spans="1:15" ht="20" customHeight="1" thickTop="1" thickBot="1" x14ac:dyDescent="0.2">
      <c r="A49" s="113"/>
      <c r="B49" s="188"/>
      <c r="C49" s="183"/>
      <c r="D49" s="134" t="s">
        <v>113</v>
      </c>
      <c r="E49" s="220" t="s">
        <v>114</v>
      </c>
      <c r="F49" s="198">
        <v>0.1</v>
      </c>
      <c r="G49" s="185"/>
      <c r="H49" s="32" t="s">
        <v>72</v>
      </c>
      <c r="I49" s="181">
        <v>1</v>
      </c>
      <c r="J49" s="76">
        <v>1</v>
      </c>
      <c r="K49" s="221">
        <f>$F49*J49</f>
        <v>0.1</v>
      </c>
      <c r="L49" s="216"/>
      <c r="M49" s="222">
        <f>$B$34*K49</f>
        <v>2.5000000000000001E-2</v>
      </c>
      <c r="N49" s="159"/>
      <c r="O49" s="209"/>
    </row>
    <row r="50" spans="1:15" ht="20" customHeight="1" thickTop="1" thickBot="1" x14ac:dyDescent="0.2">
      <c r="A50" s="113"/>
      <c r="B50" s="188"/>
      <c r="C50" s="183"/>
      <c r="D50" s="135"/>
      <c r="E50" s="223"/>
      <c r="F50" s="188"/>
      <c r="G50" s="185"/>
      <c r="H50" s="22" t="s">
        <v>73</v>
      </c>
      <c r="I50" s="175">
        <v>2</v>
      </c>
      <c r="J50" s="58"/>
      <c r="K50" s="224"/>
      <c r="L50" s="216"/>
      <c r="M50" s="225"/>
      <c r="N50" s="159"/>
      <c r="O50" s="209"/>
    </row>
    <row r="51" spans="1:15" ht="20" customHeight="1" thickTop="1" thickBot="1" x14ac:dyDescent="0.2">
      <c r="A51" s="113"/>
      <c r="B51" s="188"/>
      <c r="C51" s="183"/>
      <c r="D51" s="138"/>
      <c r="E51" s="223"/>
      <c r="F51" s="189"/>
      <c r="G51" s="186"/>
      <c r="H51" s="24" t="s">
        <v>74</v>
      </c>
      <c r="I51" s="179">
        <v>3</v>
      </c>
      <c r="J51" s="58"/>
      <c r="K51" s="224"/>
      <c r="L51" s="216"/>
      <c r="M51" s="225"/>
      <c r="N51" s="159"/>
      <c r="O51" s="209"/>
    </row>
    <row r="52" spans="1:15" ht="20" customHeight="1" thickTop="1" thickBot="1" x14ac:dyDescent="0.2">
      <c r="A52" s="153" t="s">
        <v>26</v>
      </c>
      <c r="B52" s="187">
        <v>0.2</v>
      </c>
      <c r="C52" s="183"/>
      <c r="D52" s="132" t="s">
        <v>4</v>
      </c>
      <c r="E52" s="223" t="s">
        <v>115</v>
      </c>
      <c r="F52" s="203">
        <v>0.2</v>
      </c>
      <c r="G52" s="184">
        <f>SUM(F52:F66)</f>
        <v>1</v>
      </c>
      <c r="H52" s="34" t="s">
        <v>6</v>
      </c>
      <c r="I52" s="174">
        <v>1</v>
      </c>
      <c r="J52" s="58">
        <v>3</v>
      </c>
      <c r="K52" s="224">
        <f>$F52*J52</f>
        <v>0.60000000000000009</v>
      </c>
      <c r="L52" s="216">
        <f>ROUND(SUM(K52:K66)/3*100,0)</f>
        <v>100</v>
      </c>
      <c r="M52" s="225">
        <f>$B$52*K52</f>
        <v>0.12000000000000002</v>
      </c>
      <c r="N52" s="159"/>
      <c r="O52" s="209"/>
    </row>
    <row r="53" spans="1:15" ht="20" customHeight="1" thickTop="1" thickBot="1" x14ac:dyDescent="0.2">
      <c r="A53" s="154"/>
      <c r="B53" s="188"/>
      <c r="C53" s="183"/>
      <c r="D53" s="135"/>
      <c r="E53" s="223"/>
      <c r="F53" s="188"/>
      <c r="G53" s="185"/>
      <c r="H53" s="32" t="s">
        <v>7</v>
      </c>
      <c r="I53" s="181">
        <v>2</v>
      </c>
      <c r="J53" s="58"/>
      <c r="K53" s="224"/>
      <c r="L53" s="216"/>
      <c r="M53" s="225"/>
      <c r="N53" s="159"/>
      <c r="O53" s="209"/>
    </row>
    <row r="54" spans="1:15" ht="20" customHeight="1" thickTop="1" thickBot="1" x14ac:dyDescent="0.2">
      <c r="A54" s="154"/>
      <c r="B54" s="188"/>
      <c r="C54" s="183"/>
      <c r="D54" s="133"/>
      <c r="E54" s="226"/>
      <c r="F54" s="200"/>
      <c r="G54" s="185"/>
      <c r="H54" s="24" t="s">
        <v>5</v>
      </c>
      <c r="I54" s="179">
        <v>3</v>
      </c>
      <c r="J54" s="59"/>
      <c r="K54" s="227"/>
      <c r="L54" s="216"/>
      <c r="M54" s="228"/>
      <c r="N54" s="159"/>
      <c r="O54" s="209"/>
    </row>
    <row r="55" spans="1:15" ht="20" customHeight="1" thickTop="1" thickBot="1" x14ac:dyDescent="0.2">
      <c r="A55" s="154"/>
      <c r="B55" s="188"/>
      <c r="C55" s="183"/>
      <c r="D55" s="130" t="s">
        <v>116</v>
      </c>
      <c r="E55" s="219" t="s">
        <v>117</v>
      </c>
      <c r="F55" s="197">
        <v>0.2</v>
      </c>
      <c r="G55" s="185"/>
      <c r="H55" s="20" t="s">
        <v>78</v>
      </c>
      <c r="I55" s="177">
        <v>1</v>
      </c>
      <c r="J55" s="73">
        <v>3</v>
      </c>
      <c r="K55" s="215">
        <f>$F55*J55</f>
        <v>0.60000000000000009</v>
      </c>
      <c r="L55" s="216"/>
      <c r="M55" s="217">
        <f>$B$52*K55</f>
        <v>0.12000000000000002</v>
      </c>
      <c r="N55" s="159"/>
      <c r="O55" s="209"/>
    </row>
    <row r="56" spans="1:15" ht="20" customHeight="1" thickTop="1" thickBot="1" x14ac:dyDescent="0.2">
      <c r="A56" s="154"/>
      <c r="B56" s="188"/>
      <c r="C56" s="183"/>
      <c r="D56" s="126"/>
      <c r="E56" s="211"/>
      <c r="F56" s="195"/>
      <c r="G56" s="185"/>
      <c r="H56" s="22" t="s">
        <v>79</v>
      </c>
      <c r="I56" s="175">
        <v>2</v>
      </c>
      <c r="J56" s="73"/>
      <c r="K56" s="215"/>
      <c r="L56" s="216"/>
      <c r="M56" s="217"/>
      <c r="N56" s="159"/>
      <c r="O56" s="209"/>
    </row>
    <row r="57" spans="1:15" ht="20" customHeight="1" thickTop="1" thickBot="1" x14ac:dyDescent="0.2">
      <c r="A57" s="154"/>
      <c r="B57" s="188"/>
      <c r="C57" s="183"/>
      <c r="D57" s="127"/>
      <c r="E57" s="218"/>
      <c r="F57" s="196"/>
      <c r="G57" s="185"/>
      <c r="H57" s="18" t="s">
        <v>80</v>
      </c>
      <c r="I57" s="176">
        <v>3</v>
      </c>
      <c r="J57" s="73"/>
      <c r="K57" s="215"/>
      <c r="L57" s="216"/>
      <c r="M57" s="217"/>
      <c r="N57" s="159"/>
      <c r="O57" s="209"/>
    </row>
    <row r="58" spans="1:15" ht="20" customHeight="1" thickTop="1" thickBot="1" x14ac:dyDescent="0.2">
      <c r="A58" s="154"/>
      <c r="B58" s="188"/>
      <c r="C58" s="183"/>
      <c r="D58" s="130" t="s">
        <v>118</v>
      </c>
      <c r="E58" s="219" t="s">
        <v>119</v>
      </c>
      <c r="F58" s="197">
        <v>0.2</v>
      </c>
      <c r="G58" s="185"/>
      <c r="H58" s="20" t="s">
        <v>78</v>
      </c>
      <c r="I58" s="177">
        <v>1</v>
      </c>
      <c r="J58" s="73">
        <v>3</v>
      </c>
      <c r="K58" s="215">
        <f>$F58*J58</f>
        <v>0.60000000000000009</v>
      </c>
      <c r="L58" s="216"/>
      <c r="M58" s="217">
        <f>$B$52*K58</f>
        <v>0.12000000000000002</v>
      </c>
      <c r="N58" s="159"/>
      <c r="O58" s="209"/>
    </row>
    <row r="59" spans="1:15" ht="20" customHeight="1" thickTop="1" thickBot="1" x14ac:dyDescent="0.2">
      <c r="A59" s="154"/>
      <c r="B59" s="188"/>
      <c r="C59" s="183"/>
      <c r="D59" s="126"/>
      <c r="E59" s="211"/>
      <c r="F59" s="195"/>
      <c r="G59" s="185"/>
      <c r="H59" s="22" t="s">
        <v>79</v>
      </c>
      <c r="I59" s="175">
        <v>2</v>
      </c>
      <c r="J59" s="73"/>
      <c r="K59" s="215"/>
      <c r="L59" s="216"/>
      <c r="M59" s="217"/>
      <c r="N59" s="159"/>
      <c r="O59" s="209"/>
    </row>
    <row r="60" spans="1:15" ht="20" customHeight="1" thickTop="1" thickBot="1" x14ac:dyDescent="0.2">
      <c r="A60" s="154"/>
      <c r="B60" s="188"/>
      <c r="C60" s="183"/>
      <c r="D60" s="127"/>
      <c r="E60" s="218"/>
      <c r="F60" s="196"/>
      <c r="G60" s="185"/>
      <c r="H60" s="18" t="s">
        <v>80</v>
      </c>
      <c r="I60" s="176">
        <v>3</v>
      </c>
      <c r="J60" s="73"/>
      <c r="K60" s="215"/>
      <c r="L60" s="216"/>
      <c r="M60" s="217"/>
      <c r="N60" s="159"/>
      <c r="O60" s="209"/>
    </row>
    <row r="61" spans="1:15" ht="20" customHeight="1" thickTop="1" thickBot="1" x14ac:dyDescent="0.2">
      <c r="A61" s="154"/>
      <c r="B61" s="188"/>
      <c r="C61" s="183"/>
      <c r="D61" s="130" t="s">
        <v>123</v>
      </c>
      <c r="E61" s="219" t="s">
        <v>122</v>
      </c>
      <c r="F61" s="197">
        <v>0.1</v>
      </c>
      <c r="G61" s="185"/>
      <c r="H61" s="36" t="s">
        <v>10</v>
      </c>
      <c r="I61" s="177">
        <v>1</v>
      </c>
      <c r="J61" s="73">
        <v>3</v>
      </c>
      <c r="K61" s="215">
        <f>$F61*J61</f>
        <v>0.30000000000000004</v>
      </c>
      <c r="L61" s="216"/>
      <c r="M61" s="217">
        <f>$B$52*K61</f>
        <v>6.0000000000000012E-2</v>
      </c>
      <c r="N61" s="159"/>
      <c r="O61" s="209"/>
    </row>
    <row r="62" spans="1:15" ht="20" customHeight="1" thickTop="1" thickBot="1" x14ac:dyDescent="0.2">
      <c r="A62" s="154"/>
      <c r="B62" s="188"/>
      <c r="C62" s="183"/>
      <c r="D62" s="126"/>
      <c r="E62" s="211"/>
      <c r="F62" s="201"/>
      <c r="G62" s="185"/>
      <c r="H62" s="37" t="s">
        <v>120</v>
      </c>
      <c r="I62" s="175">
        <v>2</v>
      </c>
      <c r="J62" s="73"/>
      <c r="K62" s="215"/>
      <c r="L62" s="216"/>
      <c r="M62" s="217"/>
      <c r="N62" s="159"/>
      <c r="O62" s="209"/>
    </row>
    <row r="63" spans="1:15" ht="20" customHeight="1" thickTop="1" thickBot="1" x14ac:dyDescent="0.2">
      <c r="A63" s="154"/>
      <c r="B63" s="188"/>
      <c r="C63" s="183"/>
      <c r="D63" s="127"/>
      <c r="E63" s="218"/>
      <c r="F63" s="196"/>
      <c r="G63" s="185"/>
      <c r="H63" s="38" t="s">
        <v>121</v>
      </c>
      <c r="I63" s="176">
        <v>3</v>
      </c>
      <c r="J63" s="73"/>
      <c r="K63" s="215"/>
      <c r="L63" s="216"/>
      <c r="M63" s="217"/>
      <c r="N63" s="159"/>
      <c r="O63" s="209"/>
    </row>
    <row r="64" spans="1:15" ht="20" customHeight="1" thickTop="1" thickBot="1" x14ac:dyDescent="0.2">
      <c r="A64" s="154"/>
      <c r="B64" s="188"/>
      <c r="C64" s="183"/>
      <c r="D64" s="126" t="s">
        <v>0</v>
      </c>
      <c r="E64" s="220" t="s">
        <v>124</v>
      </c>
      <c r="F64" s="201">
        <v>0.3</v>
      </c>
      <c r="G64" s="185"/>
      <c r="H64" s="22" t="s">
        <v>6</v>
      </c>
      <c r="I64" s="175">
        <v>1</v>
      </c>
      <c r="J64" s="76">
        <v>3</v>
      </c>
      <c r="K64" s="221">
        <f>$F64*J64</f>
        <v>0.89999999999999991</v>
      </c>
      <c r="L64" s="216"/>
      <c r="M64" s="222">
        <f>$B$52*K64</f>
        <v>0.18</v>
      </c>
      <c r="N64" s="159"/>
      <c r="O64" s="209"/>
    </row>
    <row r="65" spans="1:15" ht="20" customHeight="1" thickTop="1" thickBot="1" x14ac:dyDescent="0.2">
      <c r="A65" s="154"/>
      <c r="B65" s="188"/>
      <c r="C65" s="183"/>
      <c r="D65" s="126"/>
      <c r="E65" s="223"/>
      <c r="F65" s="195"/>
      <c r="G65" s="185"/>
      <c r="H65" s="22" t="s">
        <v>7</v>
      </c>
      <c r="I65" s="175">
        <v>2</v>
      </c>
      <c r="J65" s="58"/>
      <c r="K65" s="224"/>
      <c r="L65" s="216"/>
      <c r="M65" s="225"/>
      <c r="N65" s="159"/>
      <c r="O65" s="209"/>
    </row>
    <row r="66" spans="1:15" ht="20" customHeight="1" thickTop="1" thickBot="1" x14ac:dyDescent="0.2">
      <c r="A66" s="155"/>
      <c r="B66" s="189"/>
      <c r="C66" s="183"/>
      <c r="D66" s="156"/>
      <c r="E66" s="223"/>
      <c r="F66" s="204"/>
      <c r="G66" s="186"/>
      <c r="H66" s="29" t="s">
        <v>5</v>
      </c>
      <c r="I66" s="180">
        <v>3</v>
      </c>
      <c r="J66" s="58"/>
      <c r="K66" s="224"/>
      <c r="L66" s="216"/>
      <c r="M66" s="225"/>
      <c r="N66" s="159"/>
      <c r="O66" s="209"/>
    </row>
    <row r="67" spans="1:15" ht="20" customHeight="1" thickTop="1" thickBot="1" x14ac:dyDescent="0.2">
      <c r="A67" s="143" t="s">
        <v>27</v>
      </c>
      <c r="B67" s="190">
        <v>0.1</v>
      </c>
      <c r="C67" s="183"/>
      <c r="D67" s="132" t="s">
        <v>126</v>
      </c>
      <c r="E67" s="223" t="s">
        <v>125</v>
      </c>
      <c r="F67" s="203">
        <v>0.35</v>
      </c>
      <c r="G67" s="184">
        <f>SUM(F67:F75)</f>
        <v>1</v>
      </c>
      <c r="H67" s="34" t="s">
        <v>6</v>
      </c>
      <c r="I67" s="174">
        <v>1</v>
      </c>
      <c r="J67" s="58">
        <v>2</v>
      </c>
      <c r="K67" s="224">
        <f>$F67*J67</f>
        <v>0.7</v>
      </c>
      <c r="L67" s="216">
        <f>ROUND(SUM(K67:K75)/3*100,0)</f>
        <v>67</v>
      </c>
      <c r="M67" s="225">
        <f>$B$67*K67</f>
        <v>6.9999999999999993E-2</v>
      </c>
      <c r="N67" s="159"/>
      <c r="O67" s="209"/>
    </row>
    <row r="68" spans="1:15" ht="20" customHeight="1" thickTop="1" thickBot="1" x14ac:dyDescent="0.2">
      <c r="A68" s="144"/>
      <c r="B68" s="191"/>
      <c r="C68" s="183"/>
      <c r="D68" s="126"/>
      <c r="E68" s="223"/>
      <c r="F68" s="201"/>
      <c r="G68" s="185"/>
      <c r="H68" s="22" t="s">
        <v>7</v>
      </c>
      <c r="I68" s="175">
        <v>2</v>
      </c>
      <c r="J68" s="58"/>
      <c r="K68" s="224"/>
      <c r="L68" s="216"/>
      <c r="M68" s="225"/>
      <c r="N68" s="159"/>
      <c r="O68" s="209"/>
    </row>
    <row r="69" spans="1:15" ht="20" customHeight="1" thickTop="1" thickBot="1" x14ac:dyDescent="0.2">
      <c r="A69" s="144"/>
      <c r="B69" s="191"/>
      <c r="C69" s="183"/>
      <c r="D69" s="133"/>
      <c r="E69" s="226"/>
      <c r="F69" s="200"/>
      <c r="G69" s="185"/>
      <c r="H69" s="24" t="s">
        <v>5</v>
      </c>
      <c r="I69" s="179">
        <v>3</v>
      </c>
      <c r="J69" s="59"/>
      <c r="K69" s="227"/>
      <c r="L69" s="216"/>
      <c r="M69" s="228"/>
      <c r="N69" s="159"/>
      <c r="O69" s="209"/>
    </row>
    <row r="70" spans="1:15" ht="20" customHeight="1" thickTop="1" thickBot="1" x14ac:dyDescent="0.2">
      <c r="A70" s="144"/>
      <c r="B70" s="191"/>
      <c r="C70" s="183"/>
      <c r="D70" s="130" t="s">
        <v>128</v>
      </c>
      <c r="E70" s="219" t="s">
        <v>127</v>
      </c>
      <c r="F70" s="197">
        <v>0.35</v>
      </c>
      <c r="G70" s="185"/>
      <c r="H70" s="20" t="s">
        <v>6</v>
      </c>
      <c r="I70" s="177">
        <v>1</v>
      </c>
      <c r="J70" s="73">
        <v>2</v>
      </c>
      <c r="K70" s="215">
        <f>$F70*J70</f>
        <v>0.7</v>
      </c>
      <c r="L70" s="216"/>
      <c r="M70" s="217">
        <f>$B$67*K70</f>
        <v>6.9999999999999993E-2</v>
      </c>
      <c r="N70" s="159"/>
      <c r="O70" s="209"/>
    </row>
    <row r="71" spans="1:15" ht="20" customHeight="1" thickTop="1" thickBot="1" x14ac:dyDescent="0.2">
      <c r="A71" s="144"/>
      <c r="B71" s="191"/>
      <c r="C71" s="183"/>
      <c r="D71" s="126"/>
      <c r="E71" s="211"/>
      <c r="F71" s="201"/>
      <c r="G71" s="185"/>
      <c r="H71" s="22" t="s">
        <v>7</v>
      </c>
      <c r="I71" s="175">
        <v>2</v>
      </c>
      <c r="J71" s="73"/>
      <c r="K71" s="215"/>
      <c r="L71" s="216"/>
      <c r="M71" s="217"/>
      <c r="N71" s="159"/>
      <c r="O71" s="209"/>
    </row>
    <row r="72" spans="1:15" ht="20" customHeight="1" thickTop="1" thickBot="1" x14ac:dyDescent="0.2">
      <c r="A72" s="144"/>
      <c r="B72" s="191"/>
      <c r="C72" s="183"/>
      <c r="D72" s="127"/>
      <c r="E72" s="218"/>
      <c r="F72" s="196"/>
      <c r="G72" s="185"/>
      <c r="H72" s="18" t="s">
        <v>5</v>
      </c>
      <c r="I72" s="176">
        <v>3</v>
      </c>
      <c r="J72" s="73"/>
      <c r="K72" s="215"/>
      <c r="L72" s="216"/>
      <c r="M72" s="217"/>
      <c r="N72" s="159"/>
      <c r="O72" s="209"/>
    </row>
    <row r="73" spans="1:15" ht="20" customHeight="1" thickTop="1" thickBot="1" x14ac:dyDescent="0.2">
      <c r="A73" s="144"/>
      <c r="B73" s="191"/>
      <c r="C73" s="183"/>
      <c r="D73" s="135" t="s">
        <v>130</v>
      </c>
      <c r="E73" s="220" t="s">
        <v>129</v>
      </c>
      <c r="F73" s="188">
        <v>0.3</v>
      </c>
      <c r="G73" s="185"/>
      <c r="H73" s="20" t="s">
        <v>6</v>
      </c>
      <c r="I73" s="178">
        <v>1</v>
      </c>
      <c r="J73" s="76">
        <v>2</v>
      </c>
      <c r="K73" s="221">
        <f>$F73*J73</f>
        <v>0.6</v>
      </c>
      <c r="L73" s="216"/>
      <c r="M73" s="222">
        <f>$B$67*K73</f>
        <v>0.06</v>
      </c>
      <c r="N73" s="159"/>
      <c r="O73" s="209"/>
    </row>
    <row r="74" spans="1:15" ht="20" customHeight="1" thickTop="1" thickBot="1" x14ac:dyDescent="0.2">
      <c r="A74" s="144"/>
      <c r="B74" s="191"/>
      <c r="C74" s="183"/>
      <c r="D74" s="135"/>
      <c r="E74" s="223"/>
      <c r="F74" s="205"/>
      <c r="G74" s="185"/>
      <c r="H74" s="22" t="s">
        <v>7</v>
      </c>
      <c r="I74" s="175">
        <v>2</v>
      </c>
      <c r="J74" s="58"/>
      <c r="K74" s="224"/>
      <c r="L74" s="216"/>
      <c r="M74" s="225"/>
      <c r="N74" s="159"/>
      <c r="O74" s="209"/>
    </row>
    <row r="75" spans="1:15" ht="20" customHeight="1" thickTop="1" thickBot="1" x14ac:dyDescent="0.2">
      <c r="A75" s="150"/>
      <c r="B75" s="192"/>
      <c r="C75" s="183"/>
      <c r="D75" s="138"/>
      <c r="E75" s="223"/>
      <c r="F75" s="206"/>
      <c r="G75" s="186"/>
      <c r="H75" s="18" t="s">
        <v>5</v>
      </c>
      <c r="I75" s="180">
        <v>3</v>
      </c>
      <c r="J75" s="58"/>
      <c r="K75" s="224"/>
      <c r="L75" s="216"/>
      <c r="M75" s="225"/>
      <c r="N75" s="159"/>
      <c r="O75" s="209"/>
    </row>
    <row r="76" spans="1:15" ht="20" customHeight="1" thickTop="1" thickBot="1" x14ac:dyDescent="0.2">
      <c r="A76" s="143" t="s">
        <v>28</v>
      </c>
      <c r="B76" s="190">
        <v>0.1</v>
      </c>
      <c r="C76" s="183"/>
      <c r="D76" s="149" t="s">
        <v>131</v>
      </c>
      <c r="E76" s="223" t="s">
        <v>132</v>
      </c>
      <c r="F76" s="187">
        <v>0.5</v>
      </c>
      <c r="G76" s="184">
        <f>SUM(F76:F81)</f>
        <v>1</v>
      </c>
      <c r="H76" s="34" t="s">
        <v>6</v>
      </c>
      <c r="I76" s="174">
        <v>1</v>
      </c>
      <c r="J76" s="58">
        <v>1</v>
      </c>
      <c r="K76" s="224">
        <f>$F76*J76</f>
        <v>0.5</v>
      </c>
      <c r="L76" s="229">
        <f>ROUND(SUM(K76:K81)/3*100,0)</f>
        <v>33</v>
      </c>
      <c r="M76" s="225">
        <f>$B$76*K76</f>
        <v>0.05</v>
      </c>
      <c r="N76" s="159"/>
      <c r="O76" s="209"/>
    </row>
    <row r="77" spans="1:15" ht="20" customHeight="1" thickTop="1" thickBot="1" x14ac:dyDescent="0.2">
      <c r="A77" s="144"/>
      <c r="B77" s="191"/>
      <c r="C77" s="183"/>
      <c r="D77" s="135"/>
      <c r="E77" s="223"/>
      <c r="F77" s="188"/>
      <c r="G77" s="185"/>
      <c r="H77" s="22" t="s">
        <v>7</v>
      </c>
      <c r="I77" s="175">
        <v>2</v>
      </c>
      <c r="J77" s="58"/>
      <c r="K77" s="224"/>
      <c r="L77" s="230"/>
      <c r="M77" s="225"/>
      <c r="N77" s="159"/>
      <c r="O77" s="209"/>
    </row>
    <row r="78" spans="1:15" ht="20" customHeight="1" thickTop="1" thickBot="1" x14ac:dyDescent="0.2">
      <c r="A78" s="144"/>
      <c r="B78" s="191"/>
      <c r="C78" s="183"/>
      <c r="D78" s="135"/>
      <c r="E78" s="226"/>
      <c r="F78" s="188"/>
      <c r="G78" s="185"/>
      <c r="H78" s="24" t="s">
        <v>5</v>
      </c>
      <c r="I78" s="179">
        <v>3</v>
      </c>
      <c r="J78" s="59"/>
      <c r="K78" s="227"/>
      <c r="L78" s="230"/>
      <c r="M78" s="228"/>
      <c r="N78" s="159"/>
      <c r="O78" s="209"/>
    </row>
    <row r="79" spans="1:15" ht="20" customHeight="1" x14ac:dyDescent="0.15">
      <c r="A79" s="144"/>
      <c r="B79" s="191"/>
      <c r="C79" s="183"/>
      <c r="D79" s="134" t="s">
        <v>133</v>
      </c>
      <c r="E79" s="219" t="s">
        <v>134</v>
      </c>
      <c r="F79" s="198">
        <v>0.5</v>
      </c>
      <c r="G79" s="185"/>
      <c r="H79" s="20" t="s">
        <v>6</v>
      </c>
      <c r="I79" s="177">
        <v>1</v>
      </c>
      <c r="J79" s="66">
        <v>1</v>
      </c>
      <c r="K79" s="231">
        <f>$F79*J79</f>
        <v>0.5</v>
      </c>
      <c r="L79" s="230"/>
      <c r="M79" s="232">
        <f>$B$76*K79</f>
        <v>0.05</v>
      </c>
      <c r="N79" s="159"/>
      <c r="O79" s="209"/>
    </row>
    <row r="80" spans="1:15" ht="20" customHeight="1" x14ac:dyDescent="0.15">
      <c r="A80" s="144"/>
      <c r="B80" s="191"/>
      <c r="C80" s="183"/>
      <c r="D80" s="135"/>
      <c r="E80" s="211"/>
      <c r="F80" s="188"/>
      <c r="G80" s="185"/>
      <c r="H80" s="22" t="s">
        <v>7</v>
      </c>
      <c r="I80" s="175">
        <v>2</v>
      </c>
      <c r="J80" s="67"/>
      <c r="K80" s="233"/>
      <c r="L80" s="230"/>
      <c r="M80" s="234"/>
      <c r="N80" s="159"/>
      <c r="O80" s="209"/>
    </row>
    <row r="81" spans="1:14" s="209" customFormat="1" ht="20" customHeight="1" x14ac:dyDescent="0.15">
      <c r="A81" s="145"/>
      <c r="B81" s="193"/>
      <c r="C81" s="183"/>
      <c r="D81" s="135"/>
      <c r="E81" s="211"/>
      <c r="F81" s="205"/>
      <c r="G81" s="185"/>
      <c r="H81" s="24" t="s">
        <v>5</v>
      </c>
      <c r="I81" s="179">
        <v>3</v>
      </c>
      <c r="J81" s="67"/>
      <c r="K81" s="233"/>
      <c r="L81" s="230"/>
      <c r="M81" s="234"/>
      <c r="N81" s="159"/>
    </row>
    <row r="82" spans="1:14" s="209" customFormat="1" x14ac:dyDescent="0.15">
      <c r="B82" s="235"/>
      <c r="C82" s="235"/>
      <c r="D82" s="236"/>
      <c r="E82" s="237"/>
      <c r="J82" s="238"/>
      <c r="K82" s="239"/>
      <c r="L82" s="240"/>
      <c r="M82" s="241"/>
      <c r="N82" s="240"/>
    </row>
    <row r="84" spans="1:14" s="249" customFormat="1" x14ac:dyDescent="0.15">
      <c r="A84" s="248" t="s">
        <v>12</v>
      </c>
      <c r="D84" s="250"/>
      <c r="E84" s="251"/>
      <c r="J84" s="252"/>
      <c r="K84" s="253"/>
      <c r="L84" s="252">
        <f>L3</f>
        <v>82</v>
      </c>
      <c r="M84" s="254"/>
      <c r="N84" s="255"/>
    </row>
    <row r="85" spans="1:14" s="249" customFormat="1" x14ac:dyDescent="0.15">
      <c r="A85" s="248" t="s">
        <v>13</v>
      </c>
      <c r="D85" s="250"/>
      <c r="E85" s="251"/>
      <c r="J85" s="255"/>
      <c r="K85" s="256"/>
      <c r="L85" s="255">
        <f>L34</f>
        <v>47</v>
      </c>
      <c r="M85" s="257"/>
      <c r="N85" s="255"/>
    </row>
    <row r="86" spans="1:14" s="249" customFormat="1" x14ac:dyDescent="0.15">
      <c r="A86" s="248" t="s">
        <v>11</v>
      </c>
      <c r="D86" s="250"/>
      <c r="E86" s="251"/>
      <c r="J86" s="255"/>
      <c r="K86" s="256"/>
      <c r="L86" s="255">
        <f>L52</f>
        <v>100</v>
      </c>
      <c r="M86" s="257"/>
      <c r="N86" s="255"/>
    </row>
    <row r="87" spans="1:14" s="249" customFormat="1" x14ac:dyDescent="0.15">
      <c r="A87" s="248" t="s">
        <v>15</v>
      </c>
      <c r="D87" s="250"/>
      <c r="E87" s="251"/>
      <c r="J87" s="255"/>
      <c r="K87" s="256"/>
      <c r="L87" s="255">
        <f>L67</f>
        <v>67</v>
      </c>
      <c r="M87" s="257"/>
      <c r="N87" s="255"/>
    </row>
    <row r="88" spans="1:14" s="249" customFormat="1" x14ac:dyDescent="0.15">
      <c r="A88" s="248" t="s">
        <v>14</v>
      </c>
      <c r="D88" s="250"/>
      <c r="E88" s="251"/>
      <c r="J88" s="255"/>
      <c r="K88" s="256"/>
      <c r="L88" s="255">
        <f>L76</f>
        <v>33</v>
      </c>
      <c r="M88" s="257"/>
      <c r="N88" s="255"/>
    </row>
    <row r="89" spans="1:14" s="249" customFormat="1" x14ac:dyDescent="0.15">
      <c r="A89" s="248"/>
      <c r="D89" s="250"/>
      <c r="E89" s="251"/>
      <c r="J89" s="255"/>
      <c r="K89" s="256"/>
      <c r="L89" s="258"/>
      <c r="M89" s="257"/>
      <c r="N89" s="258"/>
    </row>
    <row r="90" spans="1:14" s="249" customFormat="1" x14ac:dyDescent="0.15">
      <c r="A90" s="248"/>
      <c r="D90" s="250"/>
      <c r="E90" s="251"/>
      <c r="J90" s="255"/>
      <c r="K90" s="256"/>
      <c r="L90" s="258"/>
      <c r="M90" s="257"/>
      <c r="N90" s="258"/>
    </row>
    <row r="91" spans="1:14" s="249" customFormat="1" x14ac:dyDescent="0.15">
      <c r="A91" s="248" t="str">
        <f>J1</f>
        <v>Fine Water Company Ltd.</v>
      </c>
      <c r="B91" s="249">
        <f>N3</f>
        <v>70</v>
      </c>
      <c r="D91" s="250"/>
      <c r="E91" s="251"/>
      <c r="J91" s="255"/>
      <c r="K91" s="256"/>
      <c r="L91" s="258"/>
      <c r="M91" s="257"/>
      <c r="N91" s="258"/>
    </row>
  </sheetData>
  <sheetProtection sheet="1" objects="1" scenarios="1" selectLockedCells="1"/>
  <mergeCells count="194">
    <mergeCell ref="J76:J78"/>
    <mergeCell ref="K76:K78"/>
    <mergeCell ref="L76:L81"/>
    <mergeCell ref="M76:M78"/>
    <mergeCell ref="J79:J81"/>
    <mergeCell ref="K79:K81"/>
    <mergeCell ref="M79:M81"/>
    <mergeCell ref="A76:A81"/>
    <mergeCell ref="B76:B81"/>
    <mergeCell ref="D76:D78"/>
    <mergeCell ref="E76:E78"/>
    <mergeCell ref="F76:F78"/>
    <mergeCell ref="G76:G81"/>
    <mergeCell ref="D79:D81"/>
    <mergeCell ref="E79:E81"/>
    <mergeCell ref="F79:F81"/>
    <mergeCell ref="M73:M75"/>
    <mergeCell ref="D73:D75"/>
    <mergeCell ref="E73:E75"/>
    <mergeCell ref="F73:F75"/>
    <mergeCell ref="J73:J75"/>
    <mergeCell ref="K73:K75"/>
    <mergeCell ref="J67:J69"/>
    <mergeCell ref="K67:K69"/>
    <mergeCell ref="L67:L75"/>
    <mergeCell ref="M67:M69"/>
    <mergeCell ref="J70:J72"/>
    <mergeCell ref="K70:K72"/>
    <mergeCell ref="M70:M72"/>
    <mergeCell ref="A67:A75"/>
    <mergeCell ref="B67:B75"/>
    <mergeCell ref="D67:D69"/>
    <mergeCell ref="E67:E69"/>
    <mergeCell ref="F67:F69"/>
    <mergeCell ref="G67:G75"/>
    <mergeCell ref="D70:D72"/>
    <mergeCell ref="E70:E72"/>
    <mergeCell ref="F70:F72"/>
    <mergeCell ref="M64:M66"/>
    <mergeCell ref="D64:D66"/>
    <mergeCell ref="E64:E66"/>
    <mergeCell ref="F64:F66"/>
    <mergeCell ref="J64:J66"/>
    <mergeCell ref="K64:K66"/>
    <mergeCell ref="E61:E63"/>
    <mergeCell ref="F61:F63"/>
    <mergeCell ref="J61:J63"/>
    <mergeCell ref="K61:K63"/>
    <mergeCell ref="M61:M63"/>
    <mergeCell ref="M58:M60"/>
    <mergeCell ref="D58:D60"/>
    <mergeCell ref="E58:E60"/>
    <mergeCell ref="F58:F60"/>
    <mergeCell ref="J58:J60"/>
    <mergeCell ref="K58:K60"/>
    <mergeCell ref="J52:J54"/>
    <mergeCell ref="K52:K54"/>
    <mergeCell ref="L52:L66"/>
    <mergeCell ref="M52:M54"/>
    <mergeCell ref="J55:J57"/>
    <mergeCell ref="K55:K57"/>
    <mergeCell ref="M55:M57"/>
    <mergeCell ref="A52:A66"/>
    <mergeCell ref="B52:B66"/>
    <mergeCell ref="D52:D54"/>
    <mergeCell ref="E52:E54"/>
    <mergeCell ref="F52:F54"/>
    <mergeCell ref="G52:G66"/>
    <mergeCell ref="D55:D57"/>
    <mergeCell ref="E55:E57"/>
    <mergeCell ref="F55:F57"/>
    <mergeCell ref="D61:D63"/>
    <mergeCell ref="D49:D51"/>
    <mergeCell ref="E49:E51"/>
    <mergeCell ref="F49:F51"/>
    <mergeCell ref="J49:J51"/>
    <mergeCell ref="K49:K51"/>
    <mergeCell ref="M49:M51"/>
    <mergeCell ref="M46:M48"/>
    <mergeCell ref="D46:D48"/>
    <mergeCell ref="E46:E48"/>
    <mergeCell ref="F46:F48"/>
    <mergeCell ref="J46:J48"/>
    <mergeCell ref="K46:K48"/>
    <mergeCell ref="E43:E45"/>
    <mergeCell ref="F43:F45"/>
    <mergeCell ref="J43:J45"/>
    <mergeCell ref="K43:K45"/>
    <mergeCell ref="M43:M45"/>
    <mergeCell ref="M40:M42"/>
    <mergeCell ref="D40:D42"/>
    <mergeCell ref="E40:E42"/>
    <mergeCell ref="F40:F42"/>
    <mergeCell ref="J40:J42"/>
    <mergeCell ref="K40:K42"/>
    <mergeCell ref="J34:J36"/>
    <mergeCell ref="K34:K36"/>
    <mergeCell ref="L34:L51"/>
    <mergeCell ref="M34:M36"/>
    <mergeCell ref="J37:J39"/>
    <mergeCell ref="K37:K39"/>
    <mergeCell ref="M37:M39"/>
    <mergeCell ref="A34:A51"/>
    <mergeCell ref="B34:B51"/>
    <mergeCell ref="D34:D36"/>
    <mergeCell ref="E34:E36"/>
    <mergeCell ref="F34:F36"/>
    <mergeCell ref="G34:G51"/>
    <mergeCell ref="D37:D39"/>
    <mergeCell ref="E37:E39"/>
    <mergeCell ref="F37:F39"/>
    <mergeCell ref="D43:D45"/>
    <mergeCell ref="D31:D33"/>
    <mergeCell ref="E31:E33"/>
    <mergeCell ref="F31:F33"/>
    <mergeCell ref="J31:J33"/>
    <mergeCell ref="K31:K33"/>
    <mergeCell ref="M31:M33"/>
    <mergeCell ref="D28:D30"/>
    <mergeCell ref="E28:E30"/>
    <mergeCell ref="F28:F30"/>
    <mergeCell ref="J28:J30"/>
    <mergeCell ref="K28:K30"/>
    <mergeCell ref="M28:M30"/>
    <mergeCell ref="D25:D27"/>
    <mergeCell ref="E25:E27"/>
    <mergeCell ref="F25:F27"/>
    <mergeCell ref="J25:J27"/>
    <mergeCell ref="K25:K27"/>
    <mergeCell ref="M25:M27"/>
    <mergeCell ref="D22:D24"/>
    <mergeCell ref="E22:E24"/>
    <mergeCell ref="F22:F24"/>
    <mergeCell ref="J22:J24"/>
    <mergeCell ref="K22:K24"/>
    <mergeCell ref="M22:M24"/>
    <mergeCell ref="D19:D21"/>
    <mergeCell ref="E19:E21"/>
    <mergeCell ref="F19:F21"/>
    <mergeCell ref="J19:J21"/>
    <mergeCell ref="K19:K21"/>
    <mergeCell ref="M19:M21"/>
    <mergeCell ref="D16:D18"/>
    <mergeCell ref="E16:E18"/>
    <mergeCell ref="F16:F18"/>
    <mergeCell ref="J16:J18"/>
    <mergeCell ref="K16:K18"/>
    <mergeCell ref="E13:E15"/>
    <mergeCell ref="F13:F15"/>
    <mergeCell ref="J13:J15"/>
    <mergeCell ref="K13:K15"/>
    <mergeCell ref="M13:M15"/>
    <mergeCell ref="D9:D10"/>
    <mergeCell ref="E9:E10"/>
    <mergeCell ref="F9:F10"/>
    <mergeCell ref="J9:J10"/>
    <mergeCell ref="K9:K10"/>
    <mergeCell ref="M9:M10"/>
    <mergeCell ref="D6:D8"/>
    <mergeCell ref="E6:E8"/>
    <mergeCell ref="F6:F8"/>
    <mergeCell ref="J6:J8"/>
    <mergeCell ref="K6:K8"/>
    <mergeCell ref="M6:M8"/>
    <mergeCell ref="G3:G33"/>
    <mergeCell ref="J3:J5"/>
    <mergeCell ref="K3:K5"/>
    <mergeCell ref="L3:L33"/>
    <mergeCell ref="M3:M5"/>
    <mergeCell ref="N3:N81"/>
    <mergeCell ref="J11:J12"/>
    <mergeCell ref="K11:K12"/>
    <mergeCell ref="M11:M12"/>
    <mergeCell ref="M16:M18"/>
    <mergeCell ref="A3:A33"/>
    <mergeCell ref="B3:B33"/>
    <mergeCell ref="C3:C81"/>
    <mergeCell ref="D3:D5"/>
    <mergeCell ref="E3:E5"/>
    <mergeCell ref="F3:F5"/>
    <mergeCell ref="D11:D12"/>
    <mergeCell ref="E11:E12"/>
    <mergeCell ref="F11:F12"/>
    <mergeCell ref="D13:D15"/>
    <mergeCell ref="G1:G2"/>
    <mergeCell ref="H1:H2"/>
    <mergeCell ref="I1:I2"/>
    <mergeCell ref="J1:N1"/>
    <mergeCell ref="A1:A2"/>
    <mergeCell ref="B1:B2"/>
    <mergeCell ref="C1:C2"/>
    <mergeCell ref="D1:D2"/>
    <mergeCell ref="E1:E2"/>
    <mergeCell ref="F1:F2"/>
  </mergeCells>
  <conditionalFormatting sqref="C91">
    <cfRule type="dataBar" priority="2">
      <dataBar>
        <cfvo type="min"/>
        <cfvo type="max"/>
        <color rgb="FFFFB628"/>
      </dataBar>
      <extLst>
        <ext xmlns:x14="http://schemas.microsoft.com/office/spreadsheetml/2009/9/main" uri="{B025F937-C7B1-47D3-B67F-A62EFF666E3E}">
          <x14:id>{A1AC36AA-C1FD-FC4B-9D2C-1BA4A0529F86}</x14:id>
        </ext>
      </extLst>
    </cfRule>
  </conditionalFormatting>
  <pageMargins left="0.25" right="0.25" top="0.25" bottom="0.25" header="0.3" footer="0.3"/>
  <pageSetup scale="61" orientation="landscape" r:id="rId1"/>
  <extLst>
    <ext xmlns:x14="http://schemas.microsoft.com/office/spreadsheetml/2009/9/main" uri="{78C0D931-6437-407d-A8EE-F0AAD7539E65}">
      <x14:conditionalFormattings>
        <x14:conditionalFormatting xmlns:xm="http://schemas.microsoft.com/office/excel/2006/main">
          <x14:cfRule type="dataBar" id="{A1AC36AA-C1FD-FC4B-9D2C-1BA4A0529F86}">
            <x14:dataBar minLength="0" maxLength="100" gradient="0">
              <x14:cfvo type="autoMin"/>
              <x14:cfvo type="autoMax"/>
              <x14:negativeFillColor rgb="FFFF0000"/>
              <x14:axisColor rgb="FF000000"/>
            </x14:dataBar>
          </x14:cfRule>
          <xm:sqref>C91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105"/>
  <sheetViews>
    <sheetView zoomScale="110" zoomScaleNormal="125" zoomScaleSheetLayoutView="80" workbookViewId="0">
      <pane xSplit="9" ySplit="2" topLeftCell="BW49" activePane="bottomRight" state="frozen"/>
      <selection pane="topRight" activeCell="I1" sqref="I1"/>
      <selection pane="bottomLeft" activeCell="A5" sqref="A5"/>
      <selection pane="bottomRight" activeCell="CB3" sqref="CB3:CB81"/>
    </sheetView>
  </sheetViews>
  <sheetFormatPr baseColWidth="10" defaultColWidth="8.83203125" defaultRowHeight="14" x14ac:dyDescent="0.15"/>
  <cols>
    <col min="1" max="1" width="7.83203125" style="6" customWidth="1"/>
    <col min="2" max="3" width="7.83203125" style="13" customWidth="1"/>
    <col min="4" max="4" width="40.83203125" style="54" customWidth="1"/>
    <col min="5" max="5" width="61.6640625" style="45" customWidth="1"/>
    <col min="6" max="7" width="9.5" style="13" customWidth="1"/>
    <col min="8" max="8" width="21" style="13" bestFit="1" customWidth="1"/>
    <col min="9" max="9" width="8.83203125" style="13"/>
    <col min="10" max="10" width="8.6640625" style="49" customWidth="1"/>
    <col min="11" max="11" width="8.6640625" style="50" customWidth="1"/>
    <col min="12" max="12" width="8.6640625" style="52" customWidth="1"/>
    <col min="13" max="13" width="8.6640625" style="51" customWidth="1"/>
    <col min="14" max="14" width="8.6640625" style="52" customWidth="1"/>
    <col min="15" max="15" width="8.6640625" style="49" customWidth="1"/>
    <col min="16" max="16" width="8.6640625" style="50" customWidth="1"/>
    <col min="17" max="17" width="8.6640625" style="52" customWidth="1"/>
    <col min="18" max="18" width="8.6640625" style="51" customWidth="1"/>
    <col min="19" max="19" width="8.6640625" style="52" customWidth="1"/>
    <col min="20" max="20" width="8.6640625" style="49" customWidth="1"/>
    <col min="21" max="21" width="8.6640625" style="50" customWidth="1"/>
    <col min="22" max="22" width="8.6640625" style="52" customWidth="1"/>
    <col min="23" max="23" width="8.6640625" style="51" customWidth="1"/>
    <col min="24" max="24" width="8.6640625" style="52" customWidth="1"/>
    <col min="25" max="25" width="8.6640625" style="49" customWidth="1"/>
    <col min="26" max="26" width="8.6640625" style="50" customWidth="1"/>
    <col min="27" max="27" width="8.6640625" style="52" customWidth="1"/>
    <col min="28" max="28" width="8.6640625" style="51" customWidth="1"/>
    <col min="29" max="29" width="8.6640625" style="52" customWidth="1"/>
    <col min="30" max="30" width="8.6640625" style="49" customWidth="1"/>
    <col min="31" max="31" width="8.6640625" style="50" customWidth="1"/>
    <col min="32" max="32" width="8.6640625" style="52" customWidth="1"/>
    <col min="33" max="33" width="8.6640625" style="51" customWidth="1"/>
    <col min="34" max="34" width="8.6640625" style="52" customWidth="1"/>
    <col min="35" max="35" width="8.6640625" style="49" customWidth="1"/>
    <col min="36" max="36" width="8.6640625" style="50" customWidth="1"/>
    <col min="37" max="37" width="8.6640625" style="52" customWidth="1"/>
    <col min="38" max="38" width="8.6640625" style="51" customWidth="1"/>
    <col min="39" max="39" width="8.6640625" style="52" customWidth="1"/>
    <col min="40" max="40" width="8.6640625" style="49" customWidth="1"/>
    <col min="41" max="41" width="8.6640625" style="50" customWidth="1"/>
    <col min="42" max="42" width="8.6640625" style="52" customWidth="1"/>
    <col min="43" max="43" width="8.6640625" style="51" customWidth="1"/>
    <col min="44" max="44" width="8.6640625" style="52" customWidth="1"/>
    <col min="45" max="16384" width="8.83203125" style="13"/>
  </cols>
  <sheetData>
    <row r="1" spans="1:85" s="6" customFormat="1" ht="16" customHeight="1" x14ac:dyDescent="0.15">
      <c r="A1" s="115" t="s">
        <v>32</v>
      </c>
      <c r="B1" s="117" t="s">
        <v>33</v>
      </c>
      <c r="C1" s="160" t="s">
        <v>76</v>
      </c>
      <c r="D1" s="119" t="s">
        <v>135</v>
      </c>
      <c r="E1" s="164" t="s">
        <v>136</v>
      </c>
      <c r="F1" s="117" t="s">
        <v>31</v>
      </c>
      <c r="G1" s="117" t="s">
        <v>75</v>
      </c>
      <c r="H1" s="121" t="s">
        <v>8</v>
      </c>
      <c r="I1" s="123" t="s">
        <v>18</v>
      </c>
      <c r="J1" s="169" t="s">
        <v>29</v>
      </c>
      <c r="K1" s="170"/>
      <c r="L1" s="170"/>
      <c r="M1" s="170"/>
      <c r="N1" s="170"/>
      <c r="O1" s="170" t="s">
        <v>39</v>
      </c>
      <c r="P1" s="170"/>
      <c r="Q1" s="170"/>
      <c r="R1" s="170"/>
      <c r="S1" s="170"/>
      <c r="T1" s="170" t="s">
        <v>40</v>
      </c>
      <c r="U1" s="170"/>
      <c r="V1" s="170"/>
      <c r="W1" s="170"/>
      <c r="X1" s="170"/>
      <c r="Y1" s="170" t="s">
        <v>41</v>
      </c>
      <c r="Z1" s="170"/>
      <c r="AA1" s="170"/>
      <c r="AB1" s="170"/>
      <c r="AC1" s="170"/>
      <c r="AD1" s="170" t="s">
        <v>42</v>
      </c>
      <c r="AE1" s="170"/>
      <c r="AF1" s="170"/>
      <c r="AG1" s="170"/>
      <c r="AH1" s="170"/>
      <c r="AI1" s="170" t="s">
        <v>43</v>
      </c>
      <c r="AJ1" s="170"/>
      <c r="AK1" s="170"/>
      <c r="AL1" s="170"/>
      <c r="AM1" s="170"/>
      <c r="AN1" s="170" t="s">
        <v>44</v>
      </c>
      <c r="AO1" s="170"/>
      <c r="AP1" s="170"/>
      <c r="AQ1" s="170"/>
      <c r="AR1" s="170"/>
      <c r="AS1" s="170" t="s">
        <v>81</v>
      </c>
      <c r="AT1" s="170"/>
      <c r="AU1" s="170"/>
      <c r="AV1" s="170"/>
      <c r="AW1" s="170"/>
      <c r="AX1" s="170" t="s">
        <v>45</v>
      </c>
      <c r="AY1" s="170"/>
      <c r="AZ1" s="170"/>
      <c r="BA1" s="170"/>
      <c r="BB1" s="170"/>
      <c r="BC1" s="170" t="s">
        <v>46</v>
      </c>
      <c r="BD1" s="170"/>
      <c r="BE1" s="170"/>
      <c r="BF1" s="170"/>
      <c r="BG1" s="170"/>
      <c r="BH1" s="171" t="s">
        <v>47</v>
      </c>
      <c r="BI1" s="171"/>
      <c r="BJ1" s="171"/>
      <c r="BK1" s="171"/>
      <c r="BL1" s="171"/>
      <c r="BM1" s="171" t="s">
        <v>48</v>
      </c>
      <c r="BN1" s="171"/>
      <c r="BO1" s="171"/>
      <c r="BP1" s="171"/>
      <c r="BQ1" s="171"/>
      <c r="BR1" s="171" t="s">
        <v>49</v>
      </c>
      <c r="BS1" s="171"/>
      <c r="BT1" s="171"/>
      <c r="BU1" s="171"/>
      <c r="BV1" s="171"/>
      <c r="BW1" s="171" t="s">
        <v>50</v>
      </c>
      <c r="BX1" s="171"/>
      <c r="BY1" s="171"/>
      <c r="BZ1" s="171"/>
      <c r="CA1" s="171"/>
      <c r="CB1" s="172" t="s">
        <v>51</v>
      </c>
      <c r="CC1" s="173"/>
      <c r="CD1" s="173"/>
      <c r="CE1" s="173"/>
      <c r="CF1" s="173"/>
    </row>
    <row r="2" spans="1:85" ht="43" thickBot="1" x14ac:dyDescent="0.2">
      <c r="A2" s="116"/>
      <c r="B2" s="118"/>
      <c r="C2" s="161"/>
      <c r="D2" s="120"/>
      <c r="E2" s="165"/>
      <c r="F2" s="118"/>
      <c r="G2" s="118"/>
      <c r="H2" s="122"/>
      <c r="I2" s="124"/>
      <c r="J2" s="7" t="s">
        <v>35</v>
      </c>
      <c r="K2" s="8" t="s">
        <v>36</v>
      </c>
      <c r="L2" s="8" t="s">
        <v>34</v>
      </c>
      <c r="M2" s="9" t="s">
        <v>37</v>
      </c>
      <c r="N2" s="10" t="s">
        <v>38</v>
      </c>
      <c r="O2" s="11" t="s">
        <v>35</v>
      </c>
      <c r="P2" s="8" t="s">
        <v>36</v>
      </c>
      <c r="Q2" s="8" t="s">
        <v>34</v>
      </c>
      <c r="R2" s="9" t="s">
        <v>37</v>
      </c>
      <c r="S2" s="10" t="s">
        <v>38</v>
      </c>
      <c r="T2" s="11" t="s">
        <v>35</v>
      </c>
      <c r="U2" s="8" t="s">
        <v>36</v>
      </c>
      <c r="V2" s="8" t="s">
        <v>34</v>
      </c>
      <c r="W2" s="9" t="s">
        <v>37</v>
      </c>
      <c r="X2" s="10" t="s">
        <v>38</v>
      </c>
      <c r="Y2" s="11" t="s">
        <v>35</v>
      </c>
      <c r="Z2" s="8" t="s">
        <v>36</v>
      </c>
      <c r="AA2" s="8" t="s">
        <v>34</v>
      </c>
      <c r="AB2" s="9" t="s">
        <v>37</v>
      </c>
      <c r="AC2" s="10" t="s">
        <v>38</v>
      </c>
      <c r="AD2" s="11" t="s">
        <v>35</v>
      </c>
      <c r="AE2" s="8" t="s">
        <v>36</v>
      </c>
      <c r="AF2" s="8" t="s">
        <v>34</v>
      </c>
      <c r="AG2" s="9" t="s">
        <v>37</v>
      </c>
      <c r="AH2" s="10" t="s">
        <v>38</v>
      </c>
      <c r="AI2" s="11" t="s">
        <v>35</v>
      </c>
      <c r="AJ2" s="8" t="s">
        <v>36</v>
      </c>
      <c r="AK2" s="8" t="s">
        <v>34</v>
      </c>
      <c r="AL2" s="9" t="s">
        <v>37</v>
      </c>
      <c r="AM2" s="10" t="s">
        <v>38</v>
      </c>
      <c r="AN2" s="11" t="s">
        <v>35</v>
      </c>
      <c r="AO2" s="8" t="s">
        <v>36</v>
      </c>
      <c r="AP2" s="8" t="s">
        <v>34</v>
      </c>
      <c r="AQ2" s="9" t="s">
        <v>37</v>
      </c>
      <c r="AR2" s="10" t="s">
        <v>38</v>
      </c>
      <c r="AS2" s="11" t="s">
        <v>35</v>
      </c>
      <c r="AT2" s="8" t="s">
        <v>36</v>
      </c>
      <c r="AU2" s="8" t="s">
        <v>34</v>
      </c>
      <c r="AV2" s="9" t="s">
        <v>37</v>
      </c>
      <c r="AW2" s="10" t="s">
        <v>38</v>
      </c>
      <c r="AX2" s="11" t="s">
        <v>35</v>
      </c>
      <c r="AY2" s="8" t="s">
        <v>36</v>
      </c>
      <c r="AZ2" s="8" t="s">
        <v>34</v>
      </c>
      <c r="BA2" s="9" t="s">
        <v>37</v>
      </c>
      <c r="BB2" s="10" t="s">
        <v>38</v>
      </c>
      <c r="BC2" s="11" t="s">
        <v>35</v>
      </c>
      <c r="BD2" s="8" t="s">
        <v>36</v>
      </c>
      <c r="BE2" s="8" t="s">
        <v>34</v>
      </c>
      <c r="BF2" s="9" t="s">
        <v>37</v>
      </c>
      <c r="BG2" s="10" t="s">
        <v>38</v>
      </c>
      <c r="BH2" s="11" t="s">
        <v>35</v>
      </c>
      <c r="BI2" s="8" t="s">
        <v>36</v>
      </c>
      <c r="BJ2" s="8" t="s">
        <v>34</v>
      </c>
      <c r="BK2" s="9" t="s">
        <v>37</v>
      </c>
      <c r="BL2" s="10" t="s">
        <v>38</v>
      </c>
      <c r="BM2" s="11" t="s">
        <v>35</v>
      </c>
      <c r="BN2" s="8" t="s">
        <v>36</v>
      </c>
      <c r="BO2" s="8" t="s">
        <v>34</v>
      </c>
      <c r="BP2" s="9" t="s">
        <v>37</v>
      </c>
      <c r="BQ2" s="10" t="s">
        <v>38</v>
      </c>
      <c r="BR2" s="11" t="s">
        <v>35</v>
      </c>
      <c r="BS2" s="8" t="s">
        <v>36</v>
      </c>
      <c r="BT2" s="8" t="s">
        <v>34</v>
      </c>
      <c r="BU2" s="9" t="s">
        <v>37</v>
      </c>
      <c r="BV2" s="10" t="s">
        <v>38</v>
      </c>
      <c r="BW2" s="11" t="s">
        <v>35</v>
      </c>
      <c r="BX2" s="8" t="s">
        <v>36</v>
      </c>
      <c r="BY2" s="8" t="s">
        <v>34</v>
      </c>
      <c r="BZ2" s="9" t="s">
        <v>37</v>
      </c>
      <c r="CA2" s="10" t="s">
        <v>38</v>
      </c>
      <c r="CB2" s="11" t="s">
        <v>35</v>
      </c>
      <c r="CC2" s="8" t="s">
        <v>36</v>
      </c>
      <c r="CD2" s="8" t="s">
        <v>34</v>
      </c>
      <c r="CE2" s="9" t="s">
        <v>37</v>
      </c>
      <c r="CF2" s="12" t="s">
        <v>38</v>
      </c>
      <c r="CG2" s="6"/>
    </row>
    <row r="3" spans="1:85" ht="20" customHeight="1" thickTop="1" thickBot="1" x14ac:dyDescent="0.2">
      <c r="A3" s="112" t="s">
        <v>24</v>
      </c>
      <c r="B3" s="109"/>
      <c r="C3" s="182">
        <f>SUM(B3:B81)</f>
        <v>0</v>
      </c>
      <c r="D3" s="125" t="s">
        <v>83</v>
      </c>
      <c r="E3" s="162" t="s">
        <v>84</v>
      </c>
      <c r="F3" s="128"/>
      <c r="G3" s="184">
        <f>SUM(F3:F33)</f>
        <v>0</v>
      </c>
      <c r="H3" s="14" t="s">
        <v>19</v>
      </c>
      <c r="I3" s="15">
        <v>1</v>
      </c>
      <c r="J3" s="131"/>
      <c r="K3" s="84">
        <f>$F3*J3</f>
        <v>0</v>
      </c>
      <c r="L3" s="85">
        <f>ROUND(SUM(K3:K33)/3*100,0)</f>
        <v>0</v>
      </c>
      <c r="M3" s="86">
        <f>$B$3*K3</f>
        <v>0</v>
      </c>
      <c r="N3" s="87">
        <f>ROUND(SUM(M3:M81)/3*100,0)</f>
        <v>0</v>
      </c>
      <c r="O3" s="83"/>
      <c r="P3" s="84">
        <f>$F3*O3</f>
        <v>0</v>
      </c>
      <c r="Q3" s="85">
        <f>ROUND(SUM(P3:P33)/3*100,0)</f>
        <v>0</v>
      </c>
      <c r="R3" s="86">
        <f>$B$3*P3</f>
        <v>0</v>
      </c>
      <c r="S3" s="87">
        <f>ROUND(SUM(R3:R81)/3*100,0)</f>
        <v>0</v>
      </c>
      <c r="T3" s="83"/>
      <c r="U3" s="84">
        <f>$F3*T3</f>
        <v>0</v>
      </c>
      <c r="V3" s="85">
        <f>ROUND(SUM(U3:U33)/3*100,0)</f>
        <v>0</v>
      </c>
      <c r="W3" s="86">
        <f>$B$3*U3</f>
        <v>0</v>
      </c>
      <c r="X3" s="87">
        <f>ROUND(SUM(W3:W81)/3*100,0)</f>
        <v>0</v>
      </c>
      <c r="Y3" s="83"/>
      <c r="Z3" s="84">
        <f>$F3*Y3</f>
        <v>0</v>
      </c>
      <c r="AA3" s="85">
        <f>ROUND(SUM(Z3:Z33)/3*100,0)</f>
        <v>0</v>
      </c>
      <c r="AB3" s="86">
        <f>$B$3*Z3</f>
        <v>0</v>
      </c>
      <c r="AC3" s="87">
        <f>ROUND(SUM(AB3:AB81)/3*100,0)</f>
        <v>0</v>
      </c>
      <c r="AD3" s="83"/>
      <c r="AE3" s="84">
        <f>$F3*AD3</f>
        <v>0</v>
      </c>
      <c r="AF3" s="85">
        <f>ROUND(SUM(AE3:AE33)/3*100,0)</f>
        <v>0</v>
      </c>
      <c r="AG3" s="86">
        <f>$B$3*AE3</f>
        <v>0</v>
      </c>
      <c r="AH3" s="88">
        <f>ROUND(SUM(AG3:AG81)/3*100,0)</f>
        <v>0</v>
      </c>
      <c r="AI3" s="83"/>
      <c r="AJ3" s="84">
        <f>$F3*AI3</f>
        <v>0</v>
      </c>
      <c r="AK3" s="85">
        <f>ROUND(SUM(AJ3:AJ33)/3*100,0)</f>
        <v>0</v>
      </c>
      <c r="AL3" s="86">
        <f>$B$3*AJ3</f>
        <v>0</v>
      </c>
      <c r="AM3" s="87">
        <f>ROUND(SUM(AL3:AL81)/3*100,0)</f>
        <v>0</v>
      </c>
      <c r="AN3" s="83"/>
      <c r="AO3" s="84">
        <f>$F3*AN3</f>
        <v>0</v>
      </c>
      <c r="AP3" s="85">
        <f>ROUND(SUM(AO3:AO33)/3*100,0)</f>
        <v>0</v>
      </c>
      <c r="AQ3" s="86">
        <f>$B$3*AO3</f>
        <v>0</v>
      </c>
      <c r="AR3" s="87">
        <f>ROUND(SUM(AQ3:AQ81)/3*100,0)</f>
        <v>0</v>
      </c>
      <c r="AS3" s="83"/>
      <c r="AT3" s="84">
        <f>$F3*AS3</f>
        <v>0</v>
      </c>
      <c r="AU3" s="85">
        <f>ROUND(SUM(AT3:AT33)/3*100,0)</f>
        <v>0</v>
      </c>
      <c r="AV3" s="86">
        <f>$B$3*AT3</f>
        <v>0</v>
      </c>
      <c r="AW3" s="87">
        <f>ROUND(SUM(AV3:AV81)/3*100,0)</f>
        <v>0</v>
      </c>
      <c r="AX3" s="83"/>
      <c r="AY3" s="84">
        <f>$F3*AX3</f>
        <v>0</v>
      </c>
      <c r="AZ3" s="85">
        <f>ROUND(SUM(AY3:AY33)/3*100,0)</f>
        <v>0</v>
      </c>
      <c r="BA3" s="86">
        <f>$B$3*AY3</f>
        <v>0</v>
      </c>
      <c r="BB3" s="87">
        <f>ROUND(SUM(BA3:BA81)/3*100,0)</f>
        <v>0</v>
      </c>
      <c r="BC3" s="83"/>
      <c r="BD3" s="84">
        <f>$F3*BC3</f>
        <v>0</v>
      </c>
      <c r="BE3" s="85">
        <f>ROUND(SUM(BD3:BD33)/3*100,0)</f>
        <v>0</v>
      </c>
      <c r="BF3" s="86">
        <f>$B$3*BD3</f>
        <v>0</v>
      </c>
      <c r="BG3" s="87">
        <f>ROUND(SUM(BF3:BF81)/3*100,0)</f>
        <v>0</v>
      </c>
      <c r="BH3" s="83"/>
      <c r="BI3" s="84">
        <f>$F3*BH3</f>
        <v>0</v>
      </c>
      <c r="BJ3" s="85">
        <f>ROUND(SUM(BI3:BI33)/3*100,0)</f>
        <v>0</v>
      </c>
      <c r="BK3" s="86">
        <f>$B$3*BI3</f>
        <v>0</v>
      </c>
      <c r="BL3" s="87">
        <f>ROUND(SUM(BK3:BK81)/3*100,0)</f>
        <v>0</v>
      </c>
      <c r="BM3" s="83"/>
      <c r="BN3" s="84">
        <f>$F3*BM3</f>
        <v>0</v>
      </c>
      <c r="BO3" s="85">
        <f>ROUND(SUM(BN3:BN33)/3*100,0)</f>
        <v>0</v>
      </c>
      <c r="BP3" s="86">
        <f>$B$3*BN3</f>
        <v>0</v>
      </c>
      <c r="BQ3" s="87">
        <f>ROUND(SUM(BP3:BP81)/3*100,0)</f>
        <v>0</v>
      </c>
      <c r="BR3" s="91"/>
      <c r="BS3" s="84">
        <f>$F3*BR3</f>
        <v>0</v>
      </c>
      <c r="BT3" s="85">
        <f>ROUND(SUM(BS3:BS33)/3*100,0)</f>
        <v>0</v>
      </c>
      <c r="BU3" s="86">
        <f>$B$3*BS3</f>
        <v>0</v>
      </c>
      <c r="BV3" s="87">
        <f>ROUND(SUM(BU3:BU81)/3*100,0)</f>
        <v>0</v>
      </c>
      <c r="BW3" s="83"/>
      <c r="BX3" s="84">
        <f>$F3*BW3</f>
        <v>0</v>
      </c>
      <c r="BY3" s="85">
        <f>ROUND(SUM(BX3:BX33)/3*100,0)</f>
        <v>0</v>
      </c>
      <c r="BZ3" s="86">
        <f>$B$3*BX3</f>
        <v>0</v>
      </c>
      <c r="CA3" s="87">
        <f>ROUND(SUM(BZ3:BZ81)/3*100,0)</f>
        <v>0</v>
      </c>
      <c r="CB3" s="83"/>
      <c r="CC3" s="84">
        <f>$F3*CB3</f>
        <v>0</v>
      </c>
      <c r="CD3" s="85">
        <f>ROUND(SUM(CC3:CC33)/3*100,0)</f>
        <v>0</v>
      </c>
      <c r="CE3" s="86">
        <f>$B$3*CC3</f>
        <v>0</v>
      </c>
      <c r="CF3" s="158">
        <f>ROUND(SUM(CE3:CE81)/3*100,0)</f>
        <v>0</v>
      </c>
      <c r="CG3" s="6"/>
    </row>
    <row r="4" spans="1:85" ht="20" customHeight="1" thickTop="1" thickBot="1" x14ac:dyDescent="0.2">
      <c r="A4" s="113"/>
      <c r="B4" s="102"/>
      <c r="C4" s="183"/>
      <c r="D4" s="126"/>
      <c r="E4" s="162"/>
      <c r="F4" s="129"/>
      <c r="G4" s="185"/>
      <c r="H4" s="16" t="s">
        <v>63</v>
      </c>
      <c r="I4" s="17">
        <v>2</v>
      </c>
      <c r="J4" s="96"/>
      <c r="K4" s="74"/>
      <c r="L4" s="72"/>
      <c r="M4" s="75"/>
      <c r="N4" s="88"/>
      <c r="O4" s="73"/>
      <c r="P4" s="74"/>
      <c r="Q4" s="72"/>
      <c r="R4" s="75"/>
      <c r="S4" s="88"/>
      <c r="T4" s="73"/>
      <c r="U4" s="74"/>
      <c r="V4" s="72"/>
      <c r="W4" s="75"/>
      <c r="X4" s="88"/>
      <c r="Y4" s="73"/>
      <c r="Z4" s="74"/>
      <c r="AA4" s="72"/>
      <c r="AB4" s="75"/>
      <c r="AC4" s="88"/>
      <c r="AD4" s="73"/>
      <c r="AE4" s="74"/>
      <c r="AF4" s="72"/>
      <c r="AG4" s="75"/>
      <c r="AH4" s="88"/>
      <c r="AI4" s="73"/>
      <c r="AJ4" s="74"/>
      <c r="AK4" s="72"/>
      <c r="AL4" s="75"/>
      <c r="AM4" s="88"/>
      <c r="AN4" s="73"/>
      <c r="AO4" s="74"/>
      <c r="AP4" s="72"/>
      <c r="AQ4" s="75"/>
      <c r="AR4" s="88"/>
      <c r="AS4" s="73"/>
      <c r="AT4" s="74"/>
      <c r="AU4" s="72"/>
      <c r="AV4" s="75"/>
      <c r="AW4" s="88"/>
      <c r="AX4" s="73"/>
      <c r="AY4" s="74"/>
      <c r="AZ4" s="72"/>
      <c r="BA4" s="75"/>
      <c r="BB4" s="88"/>
      <c r="BC4" s="73"/>
      <c r="BD4" s="74"/>
      <c r="BE4" s="72"/>
      <c r="BF4" s="75"/>
      <c r="BG4" s="88"/>
      <c r="BH4" s="73"/>
      <c r="BI4" s="74"/>
      <c r="BJ4" s="72"/>
      <c r="BK4" s="75"/>
      <c r="BL4" s="88"/>
      <c r="BM4" s="73"/>
      <c r="BN4" s="74"/>
      <c r="BO4" s="72"/>
      <c r="BP4" s="75"/>
      <c r="BQ4" s="88"/>
      <c r="BR4" s="89"/>
      <c r="BS4" s="74"/>
      <c r="BT4" s="72"/>
      <c r="BU4" s="75"/>
      <c r="BV4" s="88"/>
      <c r="BW4" s="73"/>
      <c r="BX4" s="74"/>
      <c r="BY4" s="72"/>
      <c r="BZ4" s="75"/>
      <c r="CA4" s="88"/>
      <c r="CB4" s="73"/>
      <c r="CC4" s="74"/>
      <c r="CD4" s="72"/>
      <c r="CE4" s="75"/>
      <c r="CF4" s="159"/>
      <c r="CG4" s="6"/>
    </row>
    <row r="5" spans="1:85" ht="20" customHeight="1" thickTop="1" thickBot="1" x14ac:dyDescent="0.2">
      <c r="A5" s="113"/>
      <c r="B5" s="102"/>
      <c r="C5" s="183"/>
      <c r="D5" s="127"/>
      <c r="E5" s="163"/>
      <c r="F5" s="108"/>
      <c r="G5" s="185"/>
      <c r="H5" s="18" t="s">
        <v>9</v>
      </c>
      <c r="I5" s="19">
        <v>3</v>
      </c>
      <c r="J5" s="96"/>
      <c r="K5" s="74"/>
      <c r="L5" s="72"/>
      <c r="M5" s="75"/>
      <c r="N5" s="88"/>
      <c r="O5" s="73"/>
      <c r="P5" s="74"/>
      <c r="Q5" s="72"/>
      <c r="R5" s="75"/>
      <c r="S5" s="88"/>
      <c r="T5" s="73"/>
      <c r="U5" s="74"/>
      <c r="V5" s="72"/>
      <c r="W5" s="75"/>
      <c r="X5" s="88"/>
      <c r="Y5" s="73"/>
      <c r="Z5" s="74"/>
      <c r="AA5" s="72"/>
      <c r="AB5" s="75"/>
      <c r="AC5" s="88"/>
      <c r="AD5" s="73"/>
      <c r="AE5" s="74"/>
      <c r="AF5" s="72"/>
      <c r="AG5" s="75"/>
      <c r="AH5" s="88"/>
      <c r="AI5" s="73"/>
      <c r="AJ5" s="74"/>
      <c r="AK5" s="72"/>
      <c r="AL5" s="75"/>
      <c r="AM5" s="88"/>
      <c r="AN5" s="73"/>
      <c r="AO5" s="74"/>
      <c r="AP5" s="72"/>
      <c r="AQ5" s="75"/>
      <c r="AR5" s="88"/>
      <c r="AS5" s="73"/>
      <c r="AT5" s="74"/>
      <c r="AU5" s="72"/>
      <c r="AV5" s="75"/>
      <c r="AW5" s="88"/>
      <c r="AX5" s="73"/>
      <c r="AY5" s="74"/>
      <c r="AZ5" s="72"/>
      <c r="BA5" s="75"/>
      <c r="BB5" s="88"/>
      <c r="BC5" s="73"/>
      <c r="BD5" s="74"/>
      <c r="BE5" s="72"/>
      <c r="BF5" s="75"/>
      <c r="BG5" s="88"/>
      <c r="BH5" s="73"/>
      <c r="BI5" s="74"/>
      <c r="BJ5" s="72"/>
      <c r="BK5" s="75"/>
      <c r="BL5" s="88"/>
      <c r="BM5" s="73"/>
      <c r="BN5" s="74"/>
      <c r="BO5" s="72"/>
      <c r="BP5" s="75"/>
      <c r="BQ5" s="88"/>
      <c r="BR5" s="89"/>
      <c r="BS5" s="74"/>
      <c r="BT5" s="72"/>
      <c r="BU5" s="75"/>
      <c r="BV5" s="88"/>
      <c r="BW5" s="73"/>
      <c r="BX5" s="74"/>
      <c r="BY5" s="72"/>
      <c r="BZ5" s="75"/>
      <c r="CA5" s="88"/>
      <c r="CB5" s="73"/>
      <c r="CC5" s="74"/>
      <c r="CD5" s="72"/>
      <c r="CE5" s="75"/>
      <c r="CF5" s="159"/>
      <c r="CG5" s="6"/>
    </row>
    <row r="6" spans="1:85" ht="20" customHeight="1" thickTop="1" thickBot="1" x14ac:dyDescent="0.2">
      <c r="A6" s="113"/>
      <c r="B6" s="102"/>
      <c r="C6" s="183"/>
      <c r="D6" s="130" t="s">
        <v>86</v>
      </c>
      <c r="E6" s="166" t="s">
        <v>85</v>
      </c>
      <c r="F6" s="106"/>
      <c r="G6" s="185"/>
      <c r="H6" s="20" t="s">
        <v>5</v>
      </c>
      <c r="I6" s="21">
        <v>1</v>
      </c>
      <c r="J6" s="96"/>
      <c r="K6" s="74">
        <f>$F6*J6</f>
        <v>0</v>
      </c>
      <c r="L6" s="72"/>
      <c r="M6" s="75">
        <f>$B$3*K6</f>
        <v>0</v>
      </c>
      <c r="N6" s="88"/>
      <c r="O6" s="73"/>
      <c r="P6" s="74">
        <f>$F6*O6</f>
        <v>0</v>
      </c>
      <c r="Q6" s="72"/>
      <c r="R6" s="75">
        <f>$B$3*P6</f>
        <v>0</v>
      </c>
      <c r="S6" s="88"/>
      <c r="T6" s="73"/>
      <c r="U6" s="74">
        <f>$F6*T6</f>
        <v>0</v>
      </c>
      <c r="V6" s="72"/>
      <c r="W6" s="75">
        <f>$B$3*U6</f>
        <v>0</v>
      </c>
      <c r="X6" s="88"/>
      <c r="Y6" s="73"/>
      <c r="Z6" s="74">
        <f>$F6*Y6</f>
        <v>0</v>
      </c>
      <c r="AA6" s="72"/>
      <c r="AB6" s="75">
        <f>$B$3*Z6</f>
        <v>0</v>
      </c>
      <c r="AC6" s="88"/>
      <c r="AD6" s="73"/>
      <c r="AE6" s="74">
        <f>$F6*AD6</f>
        <v>0</v>
      </c>
      <c r="AF6" s="72"/>
      <c r="AG6" s="75">
        <f>$B$3*AE6</f>
        <v>0</v>
      </c>
      <c r="AH6" s="88"/>
      <c r="AI6" s="73"/>
      <c r="AJ6" s="74">
        <f>$F6*AI6</f>
        <v>0</v>
      </c>
      <c r="AK6" s="72"/>
      <c r="AL6" s="75">
        <f>$B$3*AJ6</f>
        <v>0</v>
      </c>
      <c r="AM6" s="88"/>
      <c r="AN6" s="73"/>
      <c r="AO6" s="74">
        <f>$F6*AN6</f>
        <v>0</v>
      </c>
      <c r="AP6" s="72"/>
      <c r="AQ6" s="75">
        <f>$B$3*AO6</f>
        <v>0</v>
      </c>
      <c r="AR6" s="88"/>
      <c r="AS6" s="73"/>
      <c r="AT6" s="74">
        <f>$F6*AS6</f>
        <v>0</v>
      </c>
      <c r="AU6" s="72"/>
      <c r="AV6" s="75">
        <f>$B$3*AT6</f>
        <v>0</v>
      </c>
      <c r="AW6" s="88"/>
      <c r="AX6" s="73"/>
      <c r="AY6" s="74">
        <f>$F6*AX6</f>
        <v>0</v>
      </c>
      <c r="AZ6" s="72"/>
      <c r="BA6" s="75">
        <f>$B$3*AY6</f>
        <v>0</v>
      </c>
      <c r="BB6" s="88"/>
      <c r="BC6" s="73"/>
      <c r="BD6" s="74">
        <f>$F6*BC6</f>
        <v>0</v>
      </c>
      <c r="BE6" s="72"/>
      <c r="BF6" s="75">
        <f>$B$3*BD6</f>
        <v>0</v>
      </c>
      <c r="BG6" s="88"/>
      <c r="BH6" s="73"/>
      <c r="BI6" s="74">
        <f>$F6*BH6</f>
        <v>0</v>
      </c>
      <c r="BJ6" s="72"/>
      <c r="BK6" s="75">
        <f>$B$3*BI6</f>
        <v>0</v>
      </c>
      <c r="BL6" s="88"/>
      <c r="BM6" s="73"/>
      <c r="BN6" s="74">
        <f>$F6*BM6</f>
        <v>0</v>
      </c>
      <c r="BO6" s="72"/>
      <c r="BP6" s="75">
        <f>$B$3*BN6</f>
        <v>0</v>
      </c>
      <c r="BQ6" s="88"/>
      <c r="BR6" s="89"/>
      <c r="BS6" s="74">
        <f>$F6*BR6</f>
        <v>0</v>
      </c>
      <c r="BT6" s="72"/>
      <c r="BU6" s="75">
        <f>$B$3*BS6</f>
        <v>0</v>
      </c>
      <c r="BV6" s="88"/>
      <c r="BW6" s="73"/>
      <c r="BX6" s="74">
        <f>$F6*BW6</f>
        <v>0</v>
      </c>
      <c r="BY6" s="72"/>
      <c r="BZ6" s="75">
        <f>$B$3*BX6</f>
        <v>0</v>
      </c>
      <c r="CA6" s="88"/>
      <c r="CB6" s="73"/>
      <c r="CC6" s="74">
        <f>$F6*CB6</f>
        <v>0</v>
      </c>
      <c r="CD6" s="72"/>
      <c r="CE6" s="75">
        <f>$B$3*CC6</f>
        <v>0</v>
      </c>
      <c r="CF6" s="159"/>
      <c r="CG6" s="6"/>
    </row>
    <row r="7" spans="1:85" ht="20" customHeight="1" thickTop="1" thickBot="1" x14ac:dyDescent="0.2">
      <c r="A7" s="113"/>
      <c r="B7" s="102"/>
      <c r="C7" s="183"/>
      <c r="D7" s="126"/>
      <c r="E7" s="162"/>
      <c r="F7" s="129"/>
      <c r="G7" s="185"/>
      <c r="H7" s="22" t="s">
        <v>7</v>
      </c>
      <c r="I7" s="17">
        <v>2</v>
      </c>
      <c r="J7" s="96"/>
      <c r="K7" s="74"/>
      <c r="L7" s="72"/>
      <c r="M7" s="75"/>
      <c r="N7" s="88"/>
      <c r="O7" s="73"/>
      <c r="P7" s="74"/>
      <c r="Q7" s="72"/>
      <c r="R7" s="75"/>
      <c r="S7" s="88"/>
      <c r="T7" s="73"/>
      <c r="U7" s="74"/>
      <c r="V7" s="72"/>
      <c r="W7" s="75"/>
      <c r="X7" s="88"/>
      <c r="Y7" s="73"/>
      <c r="Z7" s="74"/>
      <c r="AA7" s="72"/>
      <c r="AB7" s="75"/>
      <c r="AC7" s="88"/>
      <c r="AD7" s="73"/>
      <c r="AE7" s="74"/>
      <c r="AF7" s="72"/>
      <c r="AG7" s="75"/>
      <c r="AH7" s="88"/>
      <c r="AI7" s="73"/>
      <c r="AJ7" s="74"/>
      <c r="AK7" s="72"/>
      <c r="AL7" s="75"/>
      <c r="AM7" s="88"/>
      <c r="AN7" s="73"/>
      <c r="AO7" s="74"/>
      <c r="AP7" s="72"/>
      <c r="AQ7" s="75"/>
      <c r="AR7" s="88"/>
      <c r="AS7" s="73"/>
      <c r="AT7" s="74"/>
      <c r="AU7" s="72"/>
      <c r="AV7" s="75"/>
      <c r="AW7" s="88"/>
      <c r="AX7" s="73"/>
      <c r="AY7" s="74"/>
      <c r="AZ7" s="72"/>
      <c r="BA7" s="75"/>
      <c r="BB7" s="88"/>
      <c r="BC7" s="73"/>
      <c r="BD7" s="74"/>
      <c r="BE7" s="72"/>
      <c r="BF7" s="75"/>
      <c r="BG7" s="88"/>
      <c r="BH7" s="73"/>
      <c r="BI7" s="74"/>
      <c r="BJ7" s="72"/>
      <c r="BK7" s="75"/>
      <c r="BL7" s="88"/>
      <c r="BM7" s="73"/>
      <c r="BN7" s="74"/>
      <c r="BO7" s="72"/>
      <c r="BP7" s="75"/>
      <c r="BQ7" s="88"/>
      <c r="BR7" s="89"/>
      <c r="BS7" s="74"/>
      <c r="BT7" s="72"/>
      <c r="BU7" s="75"/>
      <c r="BV7" s="88"/>
      <c r="BW7" s="73"/>
      <c r="BX7" s="74"/>
      <c r="BY7" s="72"/>
      <c r="BZ7" s="75"/>
      <c r="CA7" s="88"/>
      <c r="CB7" s="73"/>
      <c r="CC7" s="74"/>
      <c r="CD7" s="72"/>
      <c r="CE7" s="75"/>
      <c r="CF7" s="159"/>
      <c r="CG7" s="6"/>
    </row>
    <row r="8" spans="1:85" ht="20" customHeight="1" thickTop="1" thickBot="1" x14ac:dyDescent="0.2">
      <c r="A8" s="113"/>
      <c r="B8" s="102"/>
      <c r="C8" s="183"/>
      <c r="D8" s="127"/>
      <c r="E8" s="163"/>
      <c r="F8" s="108"/>
      <c r="G8" s="185"/>
      <c r="H8" s="18" t="s">
        <v>6</v>
      </c>
      <c r="I8" s="19">
        <v>3</v>
      </c>
      <c r="J8" s="96"/>
      <c r="K8" s="74"/>
      <c r="L8" s="72"/>
      <c r="M8" s="75"/>
      <c r="N8" s="88"/>
      <c r="O8" s="73"/>
      <c r="P8" s="74"/>
      <c r="Q8" s="72"/>
      <c r="R8" s="75"/>
      <c r="S8" s="88"/>
      <c r="T8" s="73"/>
      <c r="U8" s="74"/>
      <c r="V8" s="72"/>
      <c r="W8" s="75"/>
      <c r="X8" s="88"/>
      <c r="Y8" s="73"/>
      <c r="Z8" s="74"/>
      <c r="AA8" s="72"/>
      <c r="AB8" s="75"/>
      <c r="AC8" s="88"/>
      <c r="AD8" s="73"/>
      <c r="AE8" s="74"/>
      <c r="AF8" s="72"/>
      <c r="AG8" s="75"/>
      <c r="AH8" s="88"/>
      <c r="AI8" s="73"/>
      <c r="AJ8" s="74"/>
      <c r="AK8" s="72"/>
      <c r="AL8" s="75"/>
      <c r="AM8" s="88"/>
      <c r="AN8" s="73"/>
      <c r="AO8" s="74"/>
      <c r="AP8" s="72"/>
      <c r="AQ8" s="75"/>
      <c r="AR8" s="88"/>
      <c r="AS8" s="73"/>
      <c r="AT8" s="74"/>
      <c r="AU8" s="72"/>
      <c r="AV8" s="75"/>
      <c r="AW8" s="88"/>
      <c r="AX8" s="73"/>
      <c r="AY8" s="74"/>
      <c r="AZ8" s="72"/>
      <c r="BA8" s="75"/>
      <c r="BB8" s="88"/>
      <c r="BC8" s="73"/>
      <c r="BD8" s="74"/>
      <c r="BE8" s="72"/>
      <c r="BF8" s="75"/>
      <c r="BG8" s="88"/>
      <c r="BH8" s="73"/>
      <c r="BI8" s="74"/>
      <c r="BJ8" s="72"/>
      <c r="BK8" s="75"/>
      <c r="BL8" s="88"/>
      <c r="BM8" s="73"/>
      <c r="BN8" s="74"/>
      <c r="BO8" s="72"/>
      <c r="BP8" s="75"/>
      <c r="BQ8" s="88"/>
      <c r="BR8" s="89"/>
      <c r="BS8" s="74"/>
      <c r="BT8" s="72"/>
      <c r="BU8" s="75"/>
      <c r="BV8" s="88"/>
      <c r="BW8" s="73"/>
      <c r="BX8" s="74"/>
      <c r="BY8" s="72"/>
      <c r="BZ8" s="75"/>
      <c r="CA8" s="88"/>
      <c r="CB8" s="73"/>
      <c r="CC8" s="74"/>
      <c r="CD8" s="72"/>
      <c r="CE8" s="75"/>
      <c r="CF8" s="159"/>
      <c r="CG8" s="6"/>
    </row>
    <row r="9" spans="1:85" ht="20" customHeight="1" thickTop="1" thickBot="1" x14ac:dyDescent="0.2">
      <c r="A9" s="113"/>
      <c r="B9" s="102"/>
      <c r="C9" s="183"/>
      <c r="D9" s="130" t="s">
        <v>87</v>
      </c>
      <c r="E9" s="166" t="s">
        <v>88</v>
      </c>
      <c r="F9" s="101"/>
      <c r="G9" s="185"/>
      <c r="H9" s="20" t="s">
        <v>2</v>
      </c>
      <c r="I9" s="21">
        <v>1</v>
      </c>
      <c r="J9" s="96"/>
      <c r="K9" s="74">
        <f>$F9*J9</f>
        <v>0</v>
      </c>
      <c r="L9" s="72"/>
      <c r="M9" s="75">
        <f>$B$3*K9</f>
        <v>0</v>
      </c>
      <c r="N9" s="88"/>
      <c r="O9" s="73"/>
      <c r="P9" s="74">
        <f>$F9*O9</f>
        <v>0</v>
      </c>
      <c r="Q9" s="72"/>
      <c r="R9" s="75">
        <f>$B$3*P9</f>
        <v>0</v>
      </c>
      <c r="S9" s="88"/>
      <c r="T9" s="73"/>
      <c r="U9" s="74">
        <f>$F9*T9</f>
        <v>0</v>
      </c>
      <c r="V9" s="72"/>
      <c r="W9" s="75">
        <f>$B$3*U9</f>
        <v>0</v>
      </c>
      <c r="X9" s="88"/>
      <c r="Y9" s="73"/>
      <c r="Z9" s="74">
        <f>$F9*Y9</f>
        <v>0</v>
      </c>
      <c r="AA9" s="72"/>
      <c r="AB9" s="75">
        <f>$B$3*Z9</f>
        <v>0</v>
      </c>
      <c r="AC9" s="88"/>
      <c r="AD9" s="73"/>
      <c r="AE9" s="74">
        <f>$F9*AD9</f>
        <v>0</v>
      </c>
      <c r="AF9" s="72"/>
      <c r="AG9" s="75">
        <f>$B$3*AE9</f>
        <v>0</v>
      </c>
      <c r="AH9" s="88"/>
      <c r="AI9" s="73"/>
      <c r="AJ9" s="74">
        <f>$F9*AI9</f>
        <v>0</v>
      </c>
      <c r="AK9" s="72"/>
      <c r="AL9" s="75">
        <f>$B$3*AJ9</f>
        <v>0</v>
      </c>
      <c r="AM9" s="88"/>
      <c r="AN9" s="73"/>
      <c r="AO9" s="74">
        <f>$F9*AN9</f>
        <v>0</v>
      </c>
      <c r="AP9" s="72"/>
      <c r="AQ9" s="75">
        <f>$B$3*AO9</f>
        <v>0</v>
      </c>
      <c r="AR9" s="88"/>
      <c r="AS9" s="73"/>
      <c r="AT9" s="74">
        <f>$F9*AS9</f>
        <v>0</v>
      </c>
      <c r="AU9" s="72"/>
      <c r="AV9" s="75">
        <f>$B$3*AT9</f>
        <v>0</v>
      </c>
      <c r="AW9" s="88"/>
      <c r="AX9" s="73"/>
      <c r="AY9" s="74">
        <f>$F9*AX9</f>
        <v>0</v>
      </c>
      <c r="AZ9" s="72"/>
      <c r="BA9" s="75">
        <f>$B$3*AY9</f>
        <v>0</v>
      </c>
      <c r="BB9" s="88"/>
      <c r="BC9" s="73"/>
      <c r="BD9" s="74">
        <f>$F9*BC9</f>
        <v>0</v>
      </c>
      <c r="BE9" s="72"/>
      <c r="BF9" s="75">
        <f>$B$3*BD9</f>
        <v>0</v>
      </c>
      <c r="BG9" s="88"/>
      <c r="BH9" s="73"/>
      <c r="BI9" s="74">
        <f>$F9*BH9</f>
        <v>0</v>
      </c>
      <c r="BJ9" s="72"/>
      <c r="BK9" s="75">
        <f>$B$3*BI9</f>
        <v>0</v>
      </c>
      <c r="BL9" s="88"/>
      <c r="BM9" s="73"/>
      <c r="BN9" s="74">
        <f>$F9*BM9</f>
        <v>0</v>
      </c>
      <c r="BO9" s="72"/>
      <c r="BP9" s="75">
        <f>$B$3*BN9</f>
        <v>0</v>
      </c>
      <c r="BQ9" s="88"/>
      <c r="BR9" s="89"/>
      <c r="BS9" s="74">
        <f>$F9*BR9</f>
        <v>0</v>
      </c>
      <c r="BT9" s="72"/>
      <c r="BU9" s="75">
        <f>$B$3*BS9</f>
        <v>0</v>
      </c>
      <c r="BV9" s="88"/>
      <c r="BW9" s="73"/>
      <c r="BX9" s="74">
        <f>$F9*BW9</f>
        <v>0</v>
      </c>
      <c r="BY9" s="72"/>
      <c r="BZ9" s="75">
        <f>$B$3*BX9</f>
        <v>0</v>
      </c>
      <c r="CA9" s="88"/>
      <c r="CB9" s="73"/>
      <c r="CC9" s="74">
        <f>$F9*CB9</f>
        <v>0</v>
      </c>
      <c r="CD9" s="72"/>
      <c r="CE9" s="75">
        <f>$B$3*CC9</f>
        <v>0</v>
      </c>
      <c r="CF9" s="159"/>
      <c r="CG9" s="6"/>
    </row>
    <row r="10" spans="1:85" ht="20" customHeight="1" thickTop="1" thickBot="1" x14ac:dyDescent="0.2">
      <c r="A10" s="113"/>
      <c r="B10" s="102"/>
      <c r="C10" s="183"/>
      <c r="D10" s="127"/>
      <c r="E10" s="163"/>
      <c r="F10" s="140"/>
      <c r="G10" s="185"/>
      <c r="H10" s="18" t="s">
        <v>1</v>
      </c>
      <c r="I10" s="19">
        <v>3</v>
      </c>
      <c r="J10" s="96"/>
      <c r="K10" s="74"/>
      <c r="L10" s="72"/>
      <c r="M10" s="75"/>
      <c r="N10" s="88"/>
      <c r="O10" s="73"/>
      <c r="P10" s="74"/>
      <c r="Q10" s="72"/>
      <c r="R10" s="75"/>
      <c r="S10" s="88"/>
      <c r="T10" s="73"/>
      <c r="U10" s="74"/>
      <c r="V10" s="72"/>
      <c r="W10" s="75"/>
      <c r="X10" s="88"/>
      <c r="Y10" s="73"/>
      <c r="Z10" s="74"/>
      <c r="AA10" s="72"/>
      <c r="AB10" s="75"/>
      <c r="AC10" s="88"/>
      <c r="AD10" s="73"/>
      <c r="AE10" s="74"/>
      <c r="AF10" s="72"/>
      <c r="AG10" s="75"/>
      <c r="AH10" s="88"/>
      <c r="AI10" s="73"/>
      <c r="AJ10" s="74"/>
      <c r="AK10" s="72"/>
      <c r="AL10" s="75"/>
      <c r="AM10" s="88"/>
      <c r="AN10" s="73"/>
      <c r="AO10" s="74"/>
      <c r="AP10" s="72"/>
      <c r="AQ10" s="75"/>
      <c r="AR10" s="88"/>
      <c r="AS10" s="73"/>
      <c r="AT10" s="74"/>
      <c r="AU10" s="72"/>
      <c r="AV10" s="75"/>
      <c r="AW10" s="88"/>
      <c r="AX10" s="73"/>
      <c r="AY10" s="74"/>
      <c r="AZ10" s="72"/>
      <c r="BA10" s="75"/>
      <c r="BB10" s="88"/>
      <c r="BC10" s="73"/>
      <c r="BD10" s="74"/>
      <c r="BE10" s="72"/>
      <c r="BF10" s="75"/>
      <c r="BG10" s="88"/>
      <c r="BH10" s="73"/>
      <c r="BI10" s="74"/>
      <c r="BJ10" s="72"/>
      <c r="BK10" s="75"/>
      <c r="BL10" s="88"/>
      <c r="BM10" s="73"/>
      <c r="BN10" s="74"/>
      <c r="BO10" s="72"/>
      <c r="BP10" s="75"/>
      <c r="BQ10" s="88"/>
      <c r="BR10" s="89"/>
      <c r="BS10" s="74"/>
      <c r="BT10" s="72"/>
      <c r="BU10" s="75"/>
      <c r="BV10" s="88"/>
      <c r="BW10" s="73"/>
      <c r="BX10" s="74"/>
      <c r="BY10" s="72"/>
      <c r="BZ10" s="75"/>
      <c r="CA10" s="88"/>
      <c r="CB10" s="73"/>
      <c r="CC10" s="74"/>
      <c r="CD10" s="72"/>
      <c r="CE10" s="75"/>
      <c r="CF10" s="159"/>
      <c r="CG10" s="6"/>
    </row>
    <row r="11" spans="1:85" ht="20" customHeight="1" thickTop="1" thickBot="1" x14ac:dyDescent="0.2">
      <c r="A11" s="113"/>
      <c r="B11" s="102"/>
      <c r="C11" s="183"/>
      <c r="D11" s="125" t="s">
        <v>89</v>
      </c>
      <c r="E11" s="166" t="s">
        <v>90</v>
      </c>
      <c r="F11" s="128"/>
      <c r="G11" s="185"/>
      <c r="H11" s="23" t="s">
        <v>2</v>
      </c>
      <c r="I11" s="15">
        <v>1</v>
      </c>
      <c r="J11" s="96"/>
      <c r="K11" s="74">
        <f>$F11*J11</f>
        <v>0</v>
      </c>
      <c r="L11" s="72"/>
      <c r="M11" s="75">
        <f>$B$3*K11</f>
        <v>0</v>
      </c>
      <c r="N11" s="88"/>
      <c r="O11" s="73"/>
      <c r="P11" s="74">
        <f>$F11*O11</f>
        <v>0</v>
      </c>
      <c r="Q11" s="72"/>
      <c r="R11" s="75">
        <f>$B$3*P11</f>
        <v>0</v>
      </c>
      <c r="S11" s="88"/>
      <c r="T11" s="73"/>
      <c r="U11" s="74">
        <f>$F11*T11</f>
        <v>0</v>
      </c>
      <c r="V11" s="72"/>
      <c r="W11" s="75">
        <f>$B$3*U11</f>
        <v>0</v>
      </c>
      <c r="X11" s="88"/>
      <c r="Y11" s="73"/>
      <c r="Z11" s="74">
        <f>$F11*Y11</f>
        <v>0</v>
      </c>
      <c r="AA11" s="72"/>
      <c r="AB11" s="75">
        <f>$B$3*Z11</f>
        <v>0</v>
      </c>
      <c r="AC11" s="88"/>
      <c r="AD11" s="73"/>
      <c r="AE11" s="74">
        <f>$F11*AD11</f>
        <v>0</v>
      </c>
      <c r="AF11" s="72"/>
      <c r="AG11" s="75">
        <f>$B$3*AE11</f>
        <v>0</v>
      </c>
      <c r="AH11" s="88"/>
      <c r="AI11" s="73"/>
      <c r="AJ11" s="74">
        <f>$F11*AI11</f>
        <v>0</v>
      </c>
      <c r="AK11" s="72"/>
      <c r="AL11" s="75">
        <f>$B$3*AJ11</f>
        <v>0</v>
      </c>
      <c r="AM11" s="88"/>
      <c r="AN11" s="73"/>
      <c r="AO11" s="74">
        <f>$F11*AN11</f>
        <v>0</v>
      </c>
      <c r="AP11" s="72"/>
      <c r="AQ11" s="75">
        <f>$B$3*AO11</f>
        <v>0</v>
      </c>
      <c r="AR11" s="88"/>
      <c r="AS11" s="73"/>
      <c r="AT11" s="74">
        <f>$F11*AS11</f>
        <v>0</v>
      </c>
      <c r="AU11" s="72"/>
      <c r="AV11" s="75">
        <f>$B$3*AT11</f>
        <v>0</v>
      </c>
      <c r="AW11" s="88"/>
      <c r="AX11" s="73"/>
      <c r="AY11" s="74">
        <f>$F11*AX11</f>
        <v>0</v>
      </c>
      <c r="AZ11" s="72"/>
      <c r="BA11" s="75">
        <f>$B$3*AY11</f>
        <v>0</v>
      </c>
      <c r="BB11" s="88"/>
      <c r="BC11" s="73"/>
      <c r="BD11" s="74">
        <f>$F11*BC11</f>
        <v>0</v>
      </c>
      <c r="BE11" s="72"/>
      <c r="BF11" s="75">
        <f>$B$3*BD11</f>
        <v>0</v>
      </c>
      <c r="BG11" s="88"/>
      <c r="BH11" s="73"/>
      <c r="BI11" s="74">
        <f>$F11*BH11</f>
        <v>0</v>
      </c>
      <c r="BJ11" s="72"/>
      <c r="BK11" s="75">
        <f>$B$3*BI11</f>
        <v>0</v>
      </c>
      <c r="BL11" s="88"/>
      <c r="BM11" s="73"/>
      <c r="BN11" s="74">
        <f>$F11*BM11</f>
        <v>0</v>
      </c>
      <c r="BO11" s="72"/>
      <c r="BP11" s="75">
        <f>$B$3*BN11</f>
        <v>0</v>
      </c>
      <c r="BQ11" s="88"/>
      <c r="BR11" s="89"/>
      <c r="BS11" s="74">
        <f>$F11*BR11</f>
        <v>0</v>
      </c>
      <c r="BT11" s="72"/>
      <c r="BU11" s="75">
        <f>$B$3*BS11</f>
        <v>0</v>
      </c>
      <c r="BV11" s="88"/>
      <c r="BW11" s="73"/>
      <c r="BX11" s="74">
        <f>$F11*BW11</f>
        <v>0</v>
      </c>
      <c r="BY11" s="72"/>
      <c r="BZ11" s="75">
        <f>$B$3*BX11</f>
        <v>0</v>
      </c>
      <c r="CA11" s="88"/>
      <c r="CB11" s="73"/>
      <c r="CC11" s="74">
        <f>$F11*CB11</f>
        <v>0</v>
      </c>
      <c r="CD11" s="72"/>
      <c r="CE11" s="75">
        <f>$B$3*CC11</f>
        <v>0</v>
      </c>
      <c r="CF11" s="159"/>
      <c r="CG11" s="6"/>
    </row>
    <row r="12" spans="1:85" ht="20" customHeight="1" thickTop="1" thickBot="1" x14ac:dyDescent="0.2">
      <c r="A12" s="113"/>
      <c r="B12" s="102"/>
      <c r="C12" s="183"/>
      <c r="D12" s="133"/>
      <c r="E12" s="163"/>
      <c r="F12" s="139"/>
      <c r="G12" s="185"/>
      <c r="H12" s="24" t="s">
        <v>1</v>
      </c>
      <c r="I12" s="25">
        <v>3</v>
      </c>
      <c r="J12" s="96"/>
      <c r="K12" s="74"/>
      <c r="L12" s="72"/>
      <c r="M12" s="75"/>
      <c r="N12" s="88"/>
      <c r="O12" s="73"/>
      <c r="P12" s="74"/>
      <c r="Q12" s="72"/>
      <c r="R12" s="75"/>
      <c r="S12" s="88"/>
      <c r="T12" s="73"/>
      <c r="U12" s="74"/>
      <c r="V12" s="72"/>
      <c r="W12" s="75"/>
      <c r="X12" s="88"/>
      <c r="Y12" s="73"/>
      <c r="Z12" s="74"/>
      <c r="AA12" s="72"/>
      <c r="AB12" s="75"/>
      <c r="AC12" s="88"/>
      <c r="AD12" s="73"/>
      <c r="AE12" s="74"/>
      <c r="AF12" s="72"/>
      <c r="AG12" s="75"/>
      <c r="AH12" s="88"/>
      <c r="AI12" s="73"/>
      <c r="AJ12" s="74"/>
      <c r="AK12" s="72"/>
      <c r="AL12" s="75"/>
      <c r="AM12" s="88"/>
      <c r="AN12" s="73"/>
      <c r="AO12" s="74"/>
      <c r="AP12" s="72"/>
      <c r="AQ12" s="75"/>
      <c r="AR12" s="88"/>
      <c r="AS12" s="73"/>
      <c r="AT12" s="74"/>
      <c r="AU12" s="72"/>
      <c r="AV12" s="75"/>
      <c r="AW12" s="88"/>
      <c r="AX12" s="73"/>
      <c r="AY12" s="74"/>
      <c r="AZ12" s="72"/>
      <c r="BA12" s="75"/>
      <c r="BB12" s="88"/>
      <c r="BC12" s="73"/>
      <c r="BD12" s="74"/>
      <c r="BE12" s="72"/>
      <c r="BF12" s="75"/>
      <c r="BG12" s="88"/>
      <c r="BH12" s="73"/>
      <c r="BI12" s="74"/>
      <c r="BJ12" s="72"/>
      <c r="BK12" s="75"/>
      <c r="BL12" s="88"/>
      <c r="BM12" s="73"/>
      <c r="BN12" s="74"/>
      <c r="BO12" s="72"/>
      <c r="BP12" s="75"/>
      <c r="BQ12" s="88"/>
      <c r="BR12" s="89"/>
      <c r="BS12" s="74"/>
      <c r="BT12" s="72"/>
      <c r="BU12" s="75"/>
      <c r="BV12" s="88"/>
      <c r="BW12" s="73"/>
      <c r="BX12" s="74"/>
      <c r="BY12" s="72"/>
      <c r="BZ12" s="75"/>
      <c r="CA12" s="88"/>
      <c r="CB12" s="73"/>
      <c r="CC12" s="74"/>
      <c r="CD12" s="72"/>
      <c r="CE12" s="75"/>
      <c r="CF12" s="159"/>
      <c r="CG12" s="6"/>
    </row>
    <row r="13" spans="1:85" ht="20" customHeight="1" thickTop="1" thickBot="1" x14ac:dyDescent="0.2">
      <c r="A13" s="113"/>
      <c r="B13" s="102"/>
      <c r="C13" s="183"/>
      <c r="D13" s="130" t="s">
        <v>91</v>
      </c>
      <c r="E13" s="166" t="s">
        <v>92</v>
      </c>
      <c r="F13" s="106"/>
      <c r="G13" s="185"/>
      <c r="H13" s="20" t="s">
        <v>6</v>
      </c>
      <c r="I13" s="21">
        <v>1</v>
      </c>
      <c r="J13" s="96"/>
      <c r="K13" s="74">
        <f>$F13*J13</f>
        <v>0</v>
      </c>
      <c r="L13" s="72"/>
      <c r="M13" s="75">
        <f>$B$3*K13</f>
        <v>0</v>
      </c>
      <c r="N13" s="88"/>
      <c r="O13" s="73"/>
      <c r="P13" s="74">
        <f>$F13*O13</f>
        <v>0</v>
      </c>
      <c r="Q13" s="72"/>
      <c r="R13" s="75">
        <f>$B$3*P13</f>
        <v>0</v>
      </c>
      <c r="S13" s="88"/>
      <c r="T13" s="73"/>
      <c r="U13" s="74">
        <f>$F13*T13</f>
        <v>0</v>
      </c>
      <c r="V13" s="72"/>
      <c r="W13" s="75">
        <f>$B$3*U13</f>
        <v>0</v>
      </c>
      <c r="X13" s="88"/>
      <c r="Y13" s="73"/>
      <c r="Z13" s="74">
        <f>$F13*Y13</f>
        <v>0</v>
      </c>
      <c r="AA13" s="72"/>
      <c r="AB13" s="75">
        <f>$B$3*Z13</f>
        <v>0</v>
      </c>
      <c r="AC13" s="88"/>
      <c r="AD13" s="73"/>
      <c r="AE13" s="74">
        <f>$F13*AD13</f>
        <v>0</v>
      </c>
      <c r="AF13" s="72"/>
      <c r="AG13" s="75">
        <f>$B$3*AE13</f>
        <v>0</v>
      </c>
      <c r="AH13" s="88"/>
      <c r="AI13" s="73"/>
      <c r="AJ13" s="74">
        <f>$F13*AI13</f>
        <v>0</v>
      </c>
      <c r="AK13" s="72"/>
      <c r="AL13" s="75">
        <f>$B$3*AJ13</f>
        <v>0</v>
      </c>
      <c r="AM13" s="88"/>
      <c r="AN13" s="73"/>
      <c r="AO13" s="74">
        <f>$F13*AN13</f>
        <v>0</v>
      </c>
      <c r="AP13" s="72"/>
      <c r="AQ13" s="75">
        <f>$B$3*AO13</f>
        <v>0</v>
      </c>
      <c r="AR13" s="88"/>
      <c r="AS13" s="73"/>
      <c r="AT13" s="74">
        <f>$F13*AS13</f>
        <v>0</v>
      </c>
      <c r="AU13" s="72"/>
      <c r="AV13" s="75">
        <f>$B$3*AT13</f>
        <v>0</v>
      </c>
      <c r="AW13" s="88"/>
      <c r="AX13" s="73"/>
      <c r="AY13" s="74">
        <f>$F13*AX13</f>
        <v>0</v>
      </c>
      <c r="AZ13" s="72"/>
      <c r="BA13" s="75">
        <f t="shared" ref="BA13" si="0">$B$3*AY13</f>
        <v>0</v>
      </c>
      <c r="BB13" s="88"/>
      <c r="BC13" s="73"/>
      <c r="BD13" s="74">
        <f>$F13*BC13</f>
        <v>0</v>
      </c>
      <c r="BE13" s="72"/>
      <c r="BF13" s="75">
        <f t="shared" ref="BF13" si="1">$B$3*BD13</f>
        <v>0</v>
      </c>
      <c r="BG13" s="88"/>
      <c r="BH13" s="73"/>
      <c r="BI13" s="74">
        <f>$F13*BH13</f>
        <v>0</v>
      </c>
      <c r="BJ13" s="72"/>
      <c r="BK13" s="75">
        <f t="shared" ref="BK13" si="2">$B$3*BI13</f>
        <v>0</v>
      </c>
      <c r="BL13" s="88"/>
      <c r="BM13" s="73"/>
      <c r="BN13" s="74">
        <f>$F13*BM13</f>
        <v>0</v>
      </c>
      <c r="BO13" s="72"/>
      <c r="BP13" s="75">
        <f>$B$3*BN13</f>
        <v>0</v>
      </c>
      <c r="BQ13" s="88"/>
      <c r="BR13" s="89"/>
      <c r="BS13" s="74">
        <f>$F13*BR13</f>
        <v>0</v>
      </c>
      <c r="BT13" s="72"/>
      <c r="BU13" s="75">
        <f>$B$3*BS13</f>
        <v>0</v>
      </c>
      <c r="BV13" s="88"/>
      <c r="BW13" s="73"/>
      <c r="BX13" s="74">
        <f>$F13*BW13</f>
        <v>0</v>
      </c>
      <c r="BY13" s="72"/>
      <c r="BZ13" s="75">
        <f>$B$3*BX13</f>
        <v>0</v>
      </c>
      <c r="CA13" s="88"/>
      <c r="CB13" s="73"/>
      <c r="CC13" s="74">
        <f>$F13*CB13</f>
        <v>0</v>
      </c>
      <c r="CD13" s="72"/>
      <c r="CE13" s="75">
        <f t="shared" ref="CE13" si="3">$B$3*CC13</f>
        <v>0</v>
      </c>
      <c r="CF13" s="159"/>
      <c r="CG13" s="6"/>
    </row>
    <row r="14" spans="1:85" ht="20" customHeight="1" thickTop="1" thickBot="1" x14ac:dyDescent="0.2">
      <c r="A14" s="113"/>
      <c r="B14" s="102"/>
      <c r="C14" s="183"/>
      <c r="D14" s="126"/>
      <c r="E14" s="162"/>
      <c r="F14" s="129"/>
      <c r="G14" s="185"/>
      <c r="H14" s="22" t="s">
        <v>7</v>
      </c>
      <c r="I14" s="17">
        <v>2</v>
      </c>
      <c r="J14" s="96"/>
      <c r="K14" s="74"/>
      <c r="L14" s="72"/>
      <c r="M14" s="75"/>
      <c r="N14" s="88"/>
      <c r="O14" s="73"/>
      <c r="P14" s="74"/>
      <c r="Q14" s="72"/>
      <c r="R14" s="75"/>
      <c r="S14" s="88"/>
      <c r="T14" s="73"/>
      <c r="U14" s="74"/>
      <c r="V14" s="72"/>
      <c r="W14" s="75"/>
      <c r="X14" s="88"/>
      <c r="Y14" s="73"/>
      <c r="Z14" s="74"/>
      <c r="AA14" s="72"/>
      <c r="AB14" s="75"/>
      <c r="AC14" s="88"/>
      <c r="AD14" s="73"/>
      <c r="AE14" s="74"/>
      <c r="AF14" s="72"/>
      <c r="AG14" s="75"/>
      <c r="AH14" s="88"/>
      <c r="AI14" s="73"/>
      <c r="AJ14" s="74"/>
      <c r="AK14" s="72"/>
      <c r="AL14" s="75"/>
      <c r="AM14" s="88"/>
      <c r="AN14" s="73"/>
      <c r="AO14" s="74"/>
      <c r="AP14" s="72"/>
      <c r="AQ14" s="75"/>
      <c r="AR14" s="88"/>
      <c r="AS14" s="73"/>
      <c r="AT14" s="74"/>
      <c r="AU14" s="72"/>
      <c r="AV14" s="75"/>
      <c r="AW14" s="88"/>
      <c r="AX14" s="73"/>
      <c r="AY14" s="74"/>
      <c r="AZ14" s="72"/>
      <c r="BA14" s="75"/>
      <c r="BB14" s="88"/>
      <c r="BC14" s="73"/>
      <c r="BD14" s="74"/>
      <c r="BE14" s="72"/>
      <c r="BF14" s="75"/>
      <c r="BG14" s="88"/>
      <c r="BH14" s="73"/>
      <c r="BI14" s="74"/>
      <c r="BJ14" s="72"/>
      <c r="BK14" s="75"/>
      <c r="BL14" s="88"/>
      <c r="BM14" s="73"/>
      <c r="BN14" s="74"/>
      <c r="BO14" s="72"/>
      <c r="BP14" s="75"/>
      <c r="BQ14" s="88"/>
      <c r="BR14" s="89"/>
      <c r="BS14" s="74"/>
      <c r="BT14" s="72"/>
      <c r="BU14" s="75"/>
      <c r="BV14" s="88"/>
      <c r="BW14" s="73"/>
      <c r="BX14" s="74"/>
      <c r="BY14" s="72"/>
      <c r="BZ14" s="75"/>
      <c r="CA14" s="88"/>
      <c r="CB14" s="73"/>
      <c r="CC14" s="74"/>
      <c r="CD14" s="72"/>
      <c r="CE14" s="75"/>
      <c r="CF14" s="159"/>
      <c r="CG14" s="6"/>
    </row>
    <row r="15" spans="1:85" ht="20" customHeight="1" thickTop="1" thickBot="1" x14ac:dyDescent="0.2">
      <c r="A15" s="113"/>
      <c r="B15" s="102"/>
      <c r="C15" s="183"/>
      <c r="D15" s="133"/>
      <c r="E15" s="163"/>
      <c r="F15" s="139"/>
      <c r="G15" s="185"/>
      <c r="H15" s="24" t="s">
        <v>5</v>
      </c>
      <c r="I15" s="25">
        <v>3</v>
      </c>
      <c r="J15" s="96"/>
      <c r="K15" s="74"/>
      <c r="L15" s="72"/>
      <c r="M15" s="75"/>
      <c r="N15" s="88"/>
      <c r="O15" s="73"/>
      <c r="P15" s="74"/>
      <c r="Q15" s="72"/>
      <c r="R15" s="75"/>
      <c r="S15" s="88"/>
      <c r="T15" s="73"/>
      <c r="U15" s="74"/>
      <c r="V15" s="72"/>
      <c r="W15" s="75"/>
      <c r="X15" s="88"/>
      <c r="Y15" s="73"/>
      <c r="Z15" s="74"/>
      <c r="AA15" s="72"/>
      <c r="AB15" s="75"/>
      <c r="AC15" s="88"/>
      <c r="AD15" s="73"/>
      <c r="AE15" s="74"/>
      <c r="AF15" s="72"/>
      <c r="AG15" s="75"/>
      <c r="AH15" s="88"/>
      <c r="AI15" s="73"/>
      <c r="AJ15" s="74"/>
      <c r="AK15" s="72"/>
      <c r="AL15" s="75"/>
      <c r="AM15" s="88"/>
      <c r="AN15" s="73"/>
      <c r="AO15" s="74"/>
      <c r="AP15" s="72"/>
      <c r="AQ15" s="75"/>
      <c r="AR15" s="88"/>
      <c r="AS15" s="73"/>
      <c r="AT15" s="74"/>
      <c r="AU15" s="72"/>
      <c r="AV15" s="75"/>
      <c r="AW15" s="88"/>
      <c r="AX15" s="73"/>
      <c r="AY15" s="74"/>
      <c r="AZ15" s="72"/>
      <c r="BA15" s="75"/>
      <c r="BB15" s="88"/>
      <c r="BC15" s="73"/>
      <c r="BD15" s="74"/>
      <c r="BE15" s="72"/>
      <c r="BF15" s="75"/>
      <c r="BG15" s="88"/>
      <c r="BH15" s="73"/>
      <c r="BI15" s="74"/>
      <c r="BJ15" s="72"/>
      <c r="BK15" s="75"/>
      <c r="BL15" s="88"/>
      <c r="BM15" s="73"/>
      <c r="BN15" s="74"/>
      <c r="BO15" s="72"/>
      <c r="BP15" s="75"/>
      <c r="BQ15" s="88"/>
      <c r="BR15" s="89"/>
      <c r="BS15" s="74"/>
      <c r="BT15" s="72"/>
      <c r="BU15" s="75"/>
      <c r="BV15" s="88"/>
      <c r="BW15" s="73"/>
      <c r="BX15" s="74"/>
      <c r="BY15" s="72"/>
      <c r="BZ15" s="75"/>
      <c r="CA15" s="88"/>
      <c r="CB15" s="73"/>
      <c r="CC15" s="74"/>
      <c r="CD15" s="72"/>
      <c r="CE15" s="75"/>
      <c r="CF15" s="159"/>
      <c r="CG15" s="6"/>
    </row>
    <row r="16" spans="1:85" ht="20" customHeight="1" thickTop="1" thickBot="1" x14ac:dyDescent="0.2">
      <c r="A16" s="113"/>
      <c r="B16" s="102"/>
      <c r="C16" s="183"/>
      <c r="D16" s="130" t="s">
        <v>94</v>
      </c>
      <c r="E16" s="166" t="s">
        <v>93</v>
      </c>
      <c r="F16" s="106"/>
      <c r="G16" s="185"/>
      <c r="H16" s="20" t="s">
        <v>3</v>
      </c>
      <c r="I16" s="21">
        <v>1</v>
      </c>
      <c r="J16" s="96"/>
      <c r="K16" s="74">
        <f>$F16*J16</f>
        <v>0</v>
      </c>
      <c r="L16" s="72"/>
      <c r="M16" s="75">
        <f>$B$3*K16</f>
        <v>0</v>
      </c>
      <c r="N16" s="88"/>
      <c r="O16" s="73"/>
      <c r="P16" s="74">
        <f>$F16*O16</f>
        <v>0</v>
      </c>
      <c r="Q16" s="72"/>
      <c r="R16" s="75">
        <f>$B$3*P16</f>
        <v>0</v>
      </c>
      <c r="S16" s="88"/>
      <c r="T16" s="73"/>
      <c r="U16" s="74">
        <f>$F16*T16</f>
        <v>0</v>
      </c>
      <c r="V16" s="72"/>
      <c r="W16" s="75">
        <f>$B$3*U16</f>
        <v>0</v>
      </c>
      <c r="X16" s="88"/>
      <c r="Y16" s="73"/>
      <c r="Z16" s="74">
        <f>$F16*Y16</f>
        <v>0</v>
      </c>
      <c r="AA16" s="72"/>
      <c r="AB16" s="75">
        <f>$B$3*Z16</f>
        <v>0</v>
      </c>
      <c r="AC16" s="88"/>
      <c r="AD16" s="73"/>
      <c r="AE16" s="74">
        <f>$F16*AD16</f>
        <v>0</v>
      </c>
      <c r="AF16" s="72"/>
      <c r="AG16" s="75">
        <f>$B$3*AE16</f>
        <v>0</v>
      </c>
      <c r="AH16" s="88"/>
      <c r="AI16" s="73"/>
      <c r="AJ16" s="74">
        <f>$F16*AI16</f>
        <v>0</v>
      </c>
      <c r="AK16" s="72"/>
      <c r="AL16" s="75">
        <f>$B$3*AJ16</f>
        <v>0</v>
      </c>
      <c r="AM16" s="88"/>
      <c r="AN16" s="73"/>
      <c r="AO16" s="74">
        <f>$F16*AN16</f>
        <v>0</v>
      </c>
      <c r="AP16" s="72"/>
      <c r="AQ16" s="75">
        <f>$B$3*AO16</f>
        <v>0</v>
      </c>
      <c r="AR16" s="88"/>
      <c r="AS16" s="73"/>
      <c r="AT16" s="74">
        <f>$F16*AS16</f>
        <v>0</v>
      </c>
      <c r="AU16" s="72"/>
      <c r="AV16" s="75">
        <f>$B$3*AT16</f>
        <v>0</v>
      </c>
      <c r="AW16" s="88"/>
      <c r="AX16" s="73"/>
      <c r="AY16" s="74">
        <f>$F16*AX16</f>
        <v>0</v>
      </c>
      <c r="AZ16" s="72"/>
      <c r="BA16" s="75">
        <f t="shared" ref="BA16" si="4">$B$3*AY16</f>
        <v>0</v>
      </c>
      <c r="BB16" s="88"/>
      <c r="BC16" s="73"/>
      <c r="BD16" s="74">
        <f>$F16*BC16</f>
        <v>0</v>
      </c>
      <c r="BE16" s="72"/>
      <c r="BF16" s="75">
        <f t="shared" ref="BF16" si="5">$B$3*BD16</f>
        <v>0</v>
      </c>
      <c r="BG16" s="88"/>
      <c r="BH16" s="73"/>
      <c r="BI16" s="74">
        <f>$F16*BH16</f>
        <v>0</v>
      </c>
      <c r="BJ16" s="72"/>
      <c r="BK16" s="75">
        <f t="shared" ref="BK16" si="6">$B$3*BI16</f>
        <v>0</v>
      </c>
      <c r="BL16" s="88"/>
      <c r="BM16" s="73"/>
      <c r="BN16" s="74">
        <f>$F16*BM16</f>
        <v>0</v>
      </c>
      <c r="BO16" s="72"/>
      <c r="BP16" s="75">
        <f>$B$3*BN16</f>
        <v>0</v>
      </c>
      <c r="BQ16" s="88"/>
      <c r="BR16" s="89"/>
      <c r="BS16" s="74">
        <f>$F16*BR16</f>
        <v>0</v>
      </c>
      <c r="BT16" s="72"/>
      <c r="BU16" s="75">
        <f>$B$3*BS16</f>
        <v>0</v>
      </c>
      <c r="BV16" s="88"/>
      <c r="BW16" s="73"/>
      <c r="BX16" s="74">
        <f>$F16*BW16</f>
        <v>0</v>
      </c>
      <c r="BY16" s="72"/>
      <c r="BZ16" s="75">
        <f>$B$3*BX16</f>
        <v>0</v>
      </c>
      <c r="CA16" s="88"/>
      <c r="CB16" s="73"/>
      <c r="CC16" s="74">
        <f>$F16*CB16</f>
        <v>0</v>
      </c>
      <c r="CD16" s="72"/>
      <c r="CE16" s="75">
        <f t="shared" ref="CE16" si="7">$B$3*CC16</f>
        <v>0</v>
      </c>
      <c r="CF16" s="159"/>
      <c r="CG16" s="6"/>
    </row>
    <row r="17" spans="1:85" ht="20" customHeight="1" thickTop="1" thickBot="1" x14ac:dyDescent="0.2">
      <c r="A17" s="113"/>
      <c r="B17" s="102"/>
      <c r="C17" s="183"/>
      <c r="D17" s="126"/>
      <c r="E17" s="162"/>
      <c r="F17" s="129"/>
      <c r="G17" s="185"/>
      <c r="H17" s="22" t="s">
        <v>82</v>
      </c>
      <c r="I17" s="17">
        <v>2</v>
      </c>
      <c r="J17" s="96"/>
      <c r="K17" s="74"/>
      <c r="L17" s="72"/>
      <c r="M17" s="75"/>
      <c r="N17" s="88"/>
      <c r="O17" s="73"/>
      <c r="P17" s="74"/>
      <c r="Q17" s="72"/>
      <c r="R17" s="75"/>
      <c r="S17" s="88"/>
      <c r="T17" s="73"/>
      <c r="U17" s="74"/>
      <c r="V17" s="72"/>
      <c r="W17" s="75"/>
      <c r="X17" s="88"/>
      <c r="Y17" s="73"/>
      <c r="Z17" s="74"/>
      <c r="AA17" s="72"/>
      <c r="AB17" s="75"/>
      <c r="AC17" s="88"/>
      <c r="AD17" s="73"/>
      <c r="AE17" s="74"/>
      <c r="AF17" s="72"/>
      <c r="AG17" s="75"/>
      <c r="AH17" s="88"/>
      <c r="AI17" s="73"/>
      <c r="AJ17" s="74"/>
      <c r="AK17" s="72"/>
      <c r="AL17" s="75"/>
      <c r="AM17" s="88"/>
      <c r="AN17" s="73"/>
      <c r="AO17" s="74"/>
      <c r="AP17" s="72"/>
      <c r="AQ17" s="75"/>
      <c r="AR17" s="88"/>
      <c r="AS17" s="73"/>
      <c r="AT17" s="74"/>
      <c r="AU17" s="72"/>
      <c r="AV17" s="75"/>
      <c r="AW17" s="88"/>
      <c r="AX17" s="73"/>
      <c r="AY17" s="74"/>
      <c r="AZ17" s="72"/>
      <c r="BA17" s="75"/>
      <c r="BB17" s="88"/>
      <c r="BC17" s="73"/>
      <c r="BD17" s="74"/>
      <c r="BE17" s="72"/>
      <c r="BF17" s="75"/>
      <c r="BG17" s="88"/>
      <c r="BH17" s="73"/>
      <c r="BI17" s="74"/>
      <c r="BJ17" s="72"/>
      <c r="BK17" s="75"/>
      <c r="BL17" s="88"/>
      <c r="BM17" s="73"/>
      <c r="BN17" s="74"/>
      <c r="BO17" s="72"/>
      <c r="BP17" s="75"/>
      <c r="BQ17" s="88"/>
      <c r="BR17" s="89"/>
      <c r="BS17" s="74"/>
      <c r="BT17" s="72"/>
      <c r="BU17" s="75"/>
      <c r="BV17" s="88"/>
      <c r="BW17" s="73"/>
      <c r="BX17" s="74"/>
      <c r="BY17" s="72"/>
      <c r="BZ17" s="75"/>
      <c r="CA17" s="88"/>
      <c r="CB17" s="73"/>
      <c r="CC17" s="74"/>
      <c r="CD17" s="72"/>
      <c r="CE17" s="75"/>
      <c r="CF17" s="159"/>
      <c r="CG17" s="6"/>
    </row>
    <row r="18" spans="1:85" ht="20" customHeight="1" thickTop="1" thickBot="1" x14ac:dyDescent="0.2">
      <c r="A18" s="113"/>
      <c r="B18" s="102"/>
      <c r="C18" s="183"/>
      <c r="D18" s="127"/>
      <c r="E18" s="163"/>
      <c r="F18" s="108"/>
      <c r="G18" s="185"/>
      <c r="H18" s="18" t="s">
        <v>30</v>
      </c>
      <c r="I18" s="19">
        <v>3</v>
      </c>
      <c r="J18" s="96"/>
      <c r="K18" s="74"/>
      <c r="L18" s="72"/>
      <c r="M18" s="75"/>
      <c r="N18" s="88"/>
      <c r="O18" s="73"/>
      <c r="P18" s="74"/>
      <c r="Q18" s="72"/>
      <c r="R18" s="75"/>
      <c r="S18" s="88"/>
      <c r="T18" s="73"/>
      <c r="U18" s="74"/>
      <c r="V18" s="72"/>
      <c r="W18" s="75"/>
      <c r="X18" s="88"/>
      <c r="Y18" s="73"/>
      <c r="Z18" s="74"/>
      <c r="AA18" s="72"/>
      <c r="AB18" s="75"/>
      <c r="AC18" s="88"/>
      <c r="AD18" s="73"/>
      <c r="AE18" s="74"/>
      <c r="AF18" s="72"/>
      <c r="AG18" s="75"/>
      <c r="AH18" s="88"/>
      <c r="AI18" s="73"/>
      <c r="AJ18" s="74"/>
      <c r="AK18" s="72"/>
      <c r="AL18" s="75"/>
      <c r="AM18" s="88"/>
      <c r="AN18" s="73"/>
      <c r="AO18" s="74"/>
      <c r="AP18" s="72"/>
      <c r="AQ18" s="75"/>
      <c r="AR18" s="88"/>
      <c r="AS18" s="73"/>
      <c r="AT18" s="74"/>
      <c r="AU18" s="72"/>
      <c r="AV18" s="75"/>
      <c r="AW18" s="88"/>
      <c r="AX18" s="73"/>
      <c r="AY18" s="74"/>
      <c r="AZ18" s="72"/>
      <c r="BA18" s="75"/>
      <c r="BB18" s="88"/>
      <c r="BC18" s="73"/>
      <c r="BD18" s="74"/>
      <c r="BE18" s="72"/>
      <c r="BF18" s="75"/>
      <c r="BG18" s="88"/>
      <c r="BH18" s="73"/>
      <c r="BI18" s="74"/>
      <c r="BJ18" s="72"/>
      <c r="BK18" s="75"/>
      <c r="BL18" s="88"/>
      <c r="BM18" s="73"/>
      <c r="BN18" s="74"/>
      <c r="BO18" s="72"/>
      <c r="BP18" s="75"/>
      <c r="BQ18" s="88"/>
      <c r="BR18" s="89"/>
      <c r="BS18" s="74"/>
      <c r="BT18" s="72"/>
      <c r="BU18" s="75"/>
      <c r="BV18" s="88"/>
      <c r="BW18" s="73"/>
      <c r="BX18" s="74"/>
      <c r="BY18" s="72"/>
      <c r="BZ18" s="75"/>
      <c r="CA18" s="88"/>
      <c r="CB18" s="73"/>
      <c r="CC18" s="74"/>
      <c r="CD18" s="72"/>
      <c r="CE18" s="75"/>
      <c r="CF18" s="159"/>
      <c r="CG18" s="6"/>
    </row>
    <row r="19" spans="1:85" ht="20" customHeight="1" thickTop="1" thickBot="1" x14ac:dyDescent="0.2">
      <c r="A19" s="113"/>
      <c r="B19" s="102"/>
      <c r="C19" s="183"/>
      <c r="D19" s="125" t="s">
        <v>95</v>
      </c>
      <c r="E19" s="166" t="s">
        <v>96</v>
      </c>
      <c r="F19" s="102"/>
      <c r="G19" s="185"/>
      <c r="H19" s="23" t="s">
        <v>5</v>
      </c>
      <c r="I19" s="15">
        <v>1</v>
      </c>
      <c r="J19" s="96"/>
      <c r="K19" s="74">
        <f>$F19*J19</f>
        <v>0</v>
      </c>
      <c r="L19" s="72"/>
      <c r="M19" s="75">
        <f>$B$3*K19</f>
        <v>0</v>
      </c>
      <c r="N19" s="88"/>
      <c r="O19" s="73"/>
      <c r="P19" s="74">
        <f>$F19*O19</f>
        <v>0</v>
      </c>
      <c r="Q19" s="72"/>
      <c r="R19" s="75">
        <f>$B$3*P19</f>
        <v>0</v>
      </c>
      <c r="S19" s="88"/>
      <c r="T19" s="73"/>
      <c r="U19" s="74">
        <f>$F19*T19</f>
        <v>0</v>
      </c>
      <c r="V19" s="72"/>
      <c r="W19" s="75">
        <f>$B$3*U19</f>
        <v>0</v>
      </c>
      <c r="X19" s="88"/>
      <c r="Y19" s="73"/>
      <c r="Z19" s="74">
        <f>$F19*Y19</f>
        <v>0</v>
      </c>
      <c r="AA19" s="72"/>
      <c r="AB19" s="75">
        <f>$B$3*Z19</f>
        <v>0</v>
      </c>
      <c r="AC19" s="88"/>
      <c r="AD19" s="73"/>
      <c r="AE19" s="74">
        <f>$F19*AD19</f>
        <v>0</v>
      </c>
      <c r="AF19" s="72"/>
      <c r="AG19" s="75">
        <f>$B$3*AE19</f>
        <v>0</v>
      </c>
      <c r="AH19" s="88"/>
      <c r="AI19" s="73"/>
      <c r="AJ19" s="74">
        <f>$F19*AI19</f>
        <v>0</v>
      </c>
      <c r="AK19" s="72"/>
      <c r="AL19" s="75">
        <f>$B$3*AJ19</f>
        <v>0</v>
      </c>
      <c r="AM19" s="88"/>
      <c r="AN19" s="73"/>
      <c r="AO19" s="74">
        <f>$F19*AN19</f>
        <v>0</v>
      </c>
      <c r="AP19" s="72"/>
      <c r="AQ19" s="75">
        <f>$B$3*AO19</f>
        <v>0</v>
      </c>
      <c r="AR19" s="88"/>
      <c r="AS19" s="73"/>
      <c r="AT19" s="74">
        <f>$F19*AS19</f>
        <v>0</v>
      </c>
      <c r="AU19" s="72"/>
      <c r="AV19" s="75">
        <f>$B$3*AT19</f>
        <v>0</v>
      </c>
      <c r="AW19" s="88"/>
      <c r="AX19" s="73"/>
      <c r="AY19" s="74">
        <f>$F19*AX19</f>
        <v>0</v>
      </c>
      <c r="AZ19" s="72"/>
      <c r="BA19" s="75">
        <f t="shared" ref="BA19" si="8">$B$3*AY19</f>
        <v>0</v>
      </c>
      <c r="BB19" s="88"/>
      <c r="BC19" s="73"/>
      <c r="BD19" s="74">
        <f>$F19*BC19</f>
        <v>0</v>
      </c>
      <c r="BE19" s="72"/>
      <c r="BF19" s="75">
        <f t="shared" ref="BF19" si="9">$B$3*BD19</f>
        <v>0</v>
      </c>
      <c r="BG19" s="88"/>
      <c r="BH19" s="73"/>
      <c r="BI19" s="74">
        <f>$F19*BH19</f>
        <v>0</v>
      </c>
      <c r="BJ19" s="72"/>
      <c r="BK19" s="75">
        <f t="shared" ref="BK19" si="10">$B$3*BI19</f>
        <v>0</v>
      </c>
      <c r="BL19" s="88"/>
      <c r="BM19" s="73"/>
      <c r="BN19" s="74">
        <f>$F19*BM19</f>
        <v>0</v>
      </c>
      <c r="BO19" s="72"/>
      <c r="BP19" s="75">
        <f>$B$3*BN19</f>
        <v>0</v>
      </c>
      <c r="BQ19" s="88"/>
      <c r="BR19" s="89"/>
      <c r="BS19" s="74">
        <f>$F19*BR19</f>
        <v>0</v>
      </c>
      <c r="BT19" s="72"/>
      <c r="BU19" s="75">
        <f>$B$3*BS19</f>
        <v>0</v>
      </c>
      <c r="BV19" s="88"/>
      <c r="BW19" s="73"/>
      <c r="BX19" s="74">
        <f>$F19*BW19</f>
        <v>0</v>
      </c>
      <c r="BY19" s="72"/>
      <c r="BZ19" s="75">
        <f>$B$3*BX19</f>
        <v>0</v>
      </c>
      <c r="CA19" s="88"/>
      <c r="CB19" s="73"/>
      <c r="CC19" s="74">
        <f>$F19*CB19</f>
        <v>0</v>
      </c>
      <c r="CD19" s="72"/>
      <c r="CE19" s="75">
        <f t="shared" ref="CE19" si="11">$B$3*CC19</f>
        <v>0</v>
      </c>
      <c r="CF19" s="159"/>
      <c r="CG19" s="6"/>
    </row>
    <row r="20" spans="1:85" ht="20" customHeight="1" thickTop="1" thickBot="1" x14ac:dyDescent="0.2">
      <c r="A20" s="113"/>
      <c r="B20" s="102"/>
      <c r="C20" s="183"/>
      <c r="D20" s="126"/>
      <c r="E20" s="162"/>
      <c r="F20" s="102"/>
      <c r="G20" s="185"/>
      <c r="H20" s="22" t="s">
        <v>64</v>
      </c>
      <c r="I20" s="17">
        <v>2</v>
      </c>
      <c r="J20" s="96"/>
      <c r="K20" s="74"/>
      <c r="L20" s="72"/>
      <c r="M20" s="75"/>
      <c r="N20" s="88"/>
      <c r="O20" s="73"/>
      <c r="P20" s="74"/>
      <c r="Q20" s="72"/>
      <c r="R20" s="75"/>
      <c r="S20" s="88"/>
      <c r="T20" s="73"/>
      <c r="U20" s="74"/>
      <c r="V20" s="72"/>
      <c r="W20" s="75"/>
      <c r="X20" s="88"/>
      <c r="Y20" s="73"/>
      <c r="Z20" s="74"/>
      <c r="AA20" s="72"/>
      <c r="AB20" s="75"/>
      <c r="AC20" s="88"/>
      <c r="AD20" s="73"/>
      <c r="AE20" s="74"/>
      <c r="AF20" s="72"/>
      <c r="AG20" s="75"/>
      <c r="AH20" s="88"/>
      <c r="AI20" s="73"/>
      <c r="AJ20" s="74"/>
      <c r="AK20" s="72"/>
      <c r="AL20" s="75"/>
      <c r="AM20" s="88"/>
      <c r="AN20" s="73"/>
      <c r="AO20" s="74"/>
      <c r="AP20" s="72"/>
      <c r="AQ20" s="75"/>
      <c r="AR20" s="88"/>
      <c r="AS20" s="73"/>
      <c r="AT20" s="74"/>
      <c r="AU20" s="72"/>
      <c r="AV20" s="75"/>
      <c r="AW20" s="88"/>
      <c r="AX20" s="73"/>
      <c r="AY20" s="74"/>
      <c r="AZ20" s="72"/>
      <c r="BA20" s="75"/>
      <c r="BB20" s="88"/>
      <c r="BC20" s="73"/>
      <c r="BD20" s="74"/>
      <c r="BE20" s="72"/>
      <c r="BF20" s="75"/>
      <c r="BG20" s="88"/>
      <c r="BH20" s="73"/>
      <c r="BI20" s="74"/>
      <c r="BJ20" s="72"/>
      <c r="BK20" s="75"/>
      <c r="BL20" s="88"/>
      <c r="BM20" s="73"/>
      <c r="BN20" s="74"/>
      <c r="BO20" s="72"/>
      <c r="BP20" s="75"/>
      <c r="BQ20" s="88"/>
      <c r="BR20" s="89"/>
      <c r="BS20" s="74"/>
      <c r="BT20" s="72"/>
      <c r="BU20" s="75"/>
      <c r="BV20" s="88"/>
      <c r="BW20" s="73"/>
      <c r="BX20" s="74"/>
      <c r="BY20" s="72"/>
      <c r="BZ20" s="75"/>
      <c r="CA20" s="88"/>
      <c r="CB20" s="73"/>
      <c r="CC20" s="74"/>
      <c r="CD20" s="72"/>
      <c r="CE20" s="75"/>
      <c r="CF20" s="159"/>
      <c r="CG20" s="6"/>
    </row>
    <row r="21" spans="1:85" ht="20" customHeight="1" thickTop="1" thickBot="1" x14ac:dyDescent="0.2">
      <c r="A21" s="113"/>
      <c r="B21" s="102"/>
      <c r="C21" s="183"/>
      <c r="D21" s="133"/>
      <c r="E21" s="163"/>
      <c r="F21" s="102"/>
      <c r="G21" s="185"/>
      <c r="H21" s="24" t="s">
        <v>65</v>
      </c>
      <c r="I21" s="25">
        <v>3</v>
      </c>
      <c r="J21" s="96"/>
      <c r="K21" s="74"/>
      <c r="L21" s="72"/>
      <c r="M21" s="75"/>
      <c r="N21" s="88"/>
      <c r="O21" s="73"/>
      <c r="P21" s="74"/>
      <c r="Q21" s="72"/>
      <c r="R21" s="75"/>
      <c r="S21" s="88"/>
      <c r="T21" s="73"/>
      <c r="U21" s="74"/>
      <c r="V21" s="72"/>
      <c r="W21" s="75"/>
      <c r="X21" s="88"/>
      <c r="Y21" s="73"/>
      <c r="Z21" s="74"/>
      <c r="AA21" s="72"/>
      <c r="AB21" s="75"/>
      <c r="AC21" s="88"/>
      <c r="AD21" s="73"/>
      <c r="AE21" s="74"/>
      <c r="AF21" s="72"/>
      <c r="AG21" s="75"/>
      <c r="AH21" s="88"/>
      <c r="AI21" s="73"/>
      <c r="AJ21" s="74"/>
      <c r="AK21" s="72"/>
      <c r="AL21" s="75"/>
      <c r="AM21" s="88"/>
      <c r="AN21" s="73"/>
      <c r="AO21" s="74"/>
      <c r="AP21" s="72"/>
      <c r="AQ21" s="75"/>
      <c r="AR21" s="88"/>
      <c r="AS21" s="73"/>
      <c r="AT21" s="74"/>
      <c r="AU21" s="72"/>
      <c r="AV21" s="75"/>
      <c r="AW21" s="88"/>
      <c r="AX21" s="73"/>
      <c r="AY21" s="74"/>
      <c r="AZ21" s="72"/>
      <c r="BA21" s="75"/>
      <c r="BB21" s="88"/>
      <c r="BC21" s="73"/>
      <c r="BD21" s="74"/>
      <c r="BE21" s="72"/>
      <c r="BF21" s="75"/>
      <c r="BG21" s="88"/>
      <c r="BH21" s="73"/>
      <c r="BI21" s="74"/>
      <c r="BJ21" s="72"/>
      <c r="BK21" s="75"/>
      <c r="BL21" s="88"/>
      <c r="BM21" s="73"/>
      <c r="BN21" s="74"/>
      <c r="BO21" s="72"/>
      <c r="BP21" s="75"/>
      <c r="BQ21" s="88"/>
      <c r="BR21" s="89"/>
      <c r="BS21" s="74"/>
      <c r="BT21" s="72"/>
      <c r="BU21" s="75"/>
      <c r="BV21" s="88"/>
      <c r="BW21" s="73"/>
      <c r="BX21" s="74"/>
      <c r="BY21" s="72"/>
      <c r="BZ21" s="75"/>
      <c r="CA21" s="88"/>
      <c r="CB21" s="73"/>
      <c r="CC21" s="74"/>
      <c r="CD21" s="72"/>
      <c r="CE21" s="75"/>
      <c r="CF21" s="159"/>
      <c r="CG21" s="6"/>
    </row>
    <row r="22" spans="1:85" ht="20" customHeight="1" thickTop="1" thickBot="1" x14ac:dyDescent="0.2">
      <c r="A22" s="113"/>
      <c r="B22" s="102"/>
      <c r="C22" s="183"/>
      <c r="D22" s="104" t="s">
        <v>97</v>
      </c>
      <c r="E22" s="166" t="s">
        <v>23</v>
      </c>
      <c r="F22" s="101"/>
      <c r="G22" s="185"/>
      <c r="H22" s="26" t="s">
        <v>20</v>
      </c>
      <c r="I22" s="21">
        <v>1</v>
      </c>
      <c r="J22" s="96"/>
      <c r="K22" s="74">
        <f>$F22*J22</f>
        <v>0</v>
      </c>
      <c r="L22" s="72"/>
      <c r="M22" s="75">
        <f>$B$3*K22</f>
        <v>0</v>
      </c>
      <c r="N22" s="88"/>
      <c r="O22" s="73"/>
      <c r="P22" s="74">
        <f>$F22*O22</f>
        <v>0</v>
      </c>
      <c r="Q22" s="72"/>
      <c r="R22" s="75">
        <f>$B$3*P22</f>
        <v>0</v>
      </c>
      <c r="S22" s="88"/>
      <c r="T22" s="73"/>
      <c r="U22" s="74">
        <f>$F22*T22</f>
        <v>0</v>
      </c>
      <c r="V22" s="72"/>
      <c r="W22" s="75">
        <f>$B$3*U22</f>
        <v>0</v>
      </c>
      <c r="X22" s="88"/>
      <c r="Y22" s="73"/>
      <c r="Z22" s="74">
        <f>$F22*Y22</f>
        <v>0</v>
      </c>
      <c r="AA22" s="72"/>
      <c r="AB22" s="75">
        <f>$B$3*Z22</f>
        <v>0</v>
      </c>
      <c r="AC22" s="88"/>
      <c r="AD22" s="73"/>
      <c r="AE22" s="74">
        <f>$F22*AD22</f>
        <v>0</v>
      </c>
      <c r="AF22" s="72"/>
      <c r="AG22" s="75">
        <f>$B$3*AE22</f>
        <v>0</v>
      </c>
      <c r="AH22" s="88"/>
      <c r="AI22" s="73"/>
      <c r="AJ22" s="74">
        <f>$F22*AI22</f>
        <v>0</v>
      </c>
      <c r="AK22" s="72"/>
      <c r="AL22" s="75">
        <f>$B$3*AJ22</f>
        <v>0</v>
      </c>
      <c r="AM22" s="88"/>
      <c r="AN22" s="73"/>
      <c r="AO22" s="74">
        <f>$F22*AN22</f>
        <v>0</v>
      </c>
      <c r="AP22" s="72"/>
      <c r="AQ22" s="75">
        <f>$B$3*AO22</f>
        <v>0</v>
      </c>
      <c r="AR22" s="88"/>
      <c r="AS22" s="73"/>
      <c r="AT22" s="74">
        <f>$F22*AS22</f>
        <v>0</v>
      </c>
      <c r="AU22" s="72"/>
      <c r="AV22" s="75">
        <f>$B$3*AT22</f>
        <v>0</v>
      </c>
      <c r="AW22" s="88"/>
      <c r="AX22" s="73"/>
      <c r="AY22" s="74">
        <f>$F22*AX22</f>
        <v>0</v>
      </c>
      <c r="AZ22" s="72"/>
      <c r="BA22" s="75">
        <f t="shared" ref="BA22" si="12">$B$3*AY22</f>
        <v>0</v>
      </c>
      <c r="BB22" s="88"/>
      <c r="BC22" s="73"/>
      <c r="BD22" s="74">
        <f>$F22*BC22</f>
        <v>0</v>
      </c>
      <c r="BE22" s="72"/>
      <c r="BF22" s="75">
        <f t="shared" ref="BF22" si="13">$B$3*BD22</f>
        <v>0</v>
      </c>
      <c r="BG22" s="88"/>
      <c r="BH22" s="73"/>
      <c r="BI22" s="74">
        <f>$F22*BH22</f>
        <v>0</v>
      </c>
      <c r="BJ22" s="72"/>
      <c r="BK22" s="75">
        <f t="shared" ref="BK22" si="14">$B$3*BI22</f>
        <v>0</v>
      </c>
      <c r="BL22" s="88"/>
      <c r="BM22" s="73"/>
      <c r="BN22" s="74">
        <f>$F22*BM22</f>
        <v>0</v>
      </c>
      <c r="BO22" s="72"/>
      <c r="BP22" s="75">
        <f>$B$3*BN22</f>
        <v>0</v>
      </c>
      <c r="BQ22" s="88"/>
      <c r="BR22" s="89"/>
      <c r="BS22" s="74">
        <f>$F22*BR22</f>
        <v>0</v>
      </c>
      <c r="BT22" s="72"/>
      <c r="BU22" s="75">
        <f>$B$3*BS22</f>
        <v>0</v>
      </c>
      <c r="BV22" s="88"/>
      <c r="BW22" s="73"/>
      <c r="BX22" s="74">
        <f>$F22*BW22</f>
        <v>0</v>
      </c>
      <c r="BY22" s="72"/>
      <c r="BZ22" s="75">
        <f>$B$3*BX22</f>
        <v>0</v>
      </c>
      <c r="CA22" s="88"/>
      <c r="CB22" s="73"/>
      <c r="CC22" s="74">
        <f>$F22*CB22</f>
        <v>0</v>
      </c>
      <c r="CD22" s="72"/>
      <c r="CE22" s="75">
        <f t="shared" ref="CE22" si="15">$B$3*CC22</f>
        <v>0</v>
      </c>
      <c r="CF22" s="159"/>
      <c r="CG22" s="6"/>
    </row>
    <row r="23" spans="1:85" ht="20" customHeight="1" thickTop="1" thickBot="1" x14ac:dyDescent="0.2">
      <c r="A23" s="113"/>
      <c r="B23" s="102"/>
      <c r="C23" s="183"/>
      <c r="D23" s="105"/>
      <c r="E23" s="162"/>
      <c r="F23" s="102"/>
      <c r="G23" s="185"/>
      <c r="H23" s="27" t="s">
        <v>22</v>
      </c>
      <c r="I23" s="17">
        <v>2</v>
      </c>
      <c r="J23" s="96"/>
      <c r="K23" s="74"/>
      <c r="L23" s="72"/>
      <c r="M23" s="75"/>
      <c r="N23" s="88"/>
      <c r="O23" s="73"/>
      <c r="P23" s="74"/>
      <c r="Q23" s="72"/>
      <c r="R23" s="75"/>
      <c r="S23" s="88"/>
      <c r="T23" s="73"/>
      <c r="U23" s="74"/>
      <c r="V23" s="72"/>
      <c r="W23" s="75"/>
      <c r="X23" s="88"/>
      <c r="Y23" s="73"/>
      <c r="Z23" s="74"/>
      <c r="AA23" s="72"/>
      <c r="AB23" s="75"/>
      <c r="AC23" s="88"/>
      <c r="AD23" s="73"/>
      <c r="AE23" s="74"/>
      <c r="AF23" s="72"/>
      <c r="AG23" s="75"/>
      <c r="AH23" s="88"/>
      <c r="AI23" s="73"/>
      <c r="AJ23" s="74"/>
      <c r="AK23" s="72"/>
      <c r="AL23" s="75"/>
      <c r="AM23" s="88"/>
      <c r="AN23" s="73"/>
      <c r="AO23" s="74"/>
      <c r="AP23" s="72"/>
      <c r="AQ23" s="75"/>
      <c r="AR23" s="88"/>
      <c r="AS23" s="73"/>
      <c r="AT23" s="74"/>
      <c r="AU23" s="72"/>
      <c r="AV23" s="75"/>
      <c r="AW23" s="88"/>
      <c r="AX23" s="73"/>
      <c r="AY23" s="74"/>
      <c r="AZ23" s="72"/>
      <c r="BA23" s="75"/>
      <c r="BB23" s="88"/>
      <c r="BC23" s="73"/>
      <c r="BD23" s="74"/>
      <c r="BE23" s="72"/>
      <c r="BF23" s="75"/>
      <c r="BG23" s="88"/>
      <c r="BH23" s="73"/>
      <c r="BI23" s="74"/>
      <c r="BJ23" s="72"/>
      <c r="BK23" s="75"/>
      <c r="BL23" s="88"/>
      <c r="BM23" s="73"/>
      <c r="BN23" s="74"/>
      <c r="BO23" s="72"/>
      <c r="BP23" s="75"/>
      <c r="BQ23" s="88"/>
      <c r="BR23" s="89"/>
      <c r="BS23" s="74"/>
      <c r="BT23" s="72"/>
      <c r="BU23" s="75"/>
      <c r="BV23" s="88"/>
      <c r="BW23" s="73"/>
      <c r="BX23" s="74"/>
      <c r="BY23" s="72"/>
      <c r="BZ23" s="75"/>
      <c r="CA23" s="88"/>
      <c r="CB23" s="73"/>
      <c r="CC23" s="74"/>
      <c r="CD23" s="72"/>
      <c r="CE23" s="75"/>
      <c r="CF23" s="159"/>
      <c r="CG23" s="6"/>
    </row>
    <row r="24" spans="1:85" ht="20" customHeight="1" thickTop="1" thickBot="1" x14ac:dyDescent="0.2">
      <c r="A24" s="113"/>
      <c r="B24" s="102"/>
      <c r="C24" s="183"/>
      <c r="D24" s="105"/>
      <c r="E24" s="163"/>
      <c r="F24" s="102"/>
      <c r="G24" s="185"/>
      <c r="H24" s="28" t="s">
        <v>21</v>
      </c>
      <c r="I24" s="25">
        <v>3</v>
      </c>
      <c r="J24" s="96"/>
      <c r="K24" s="74"/>
      <c r="L24" s="72"/>
      <c r="M24" s="75"/>
      <c r="N24" s="88"/>
      <c r="O24" s="73"/>
      <c r="P24" s="74"/>
      <c r="Q24" s="72"/>
      <c r="R24" s="75"/>
      <c r="S24" s="88"/>
      <c r="T24" s="73"/>
      <c r="U24" s="74"/>
      <c r="V24" s="72"/>
      <c r="W24" s="75"/>
      <c r="X24" s="88"/>
      <c r="Y24" s="73"/>
      <c r="Z24" s="74"/>
      <c r="AA24" s="72"/>
      <c r="AB24" s="75"/>
      <c r="AC24" s="88"/>
      <c r="AD24" s="73"/>
      <c r="AE24" s="74"/>
      <c r="AF24" s="72"/>
      <c r="AG24" s="75"/>
      <c r="AH24" s="88"/>
      <c r="AI24" s="73"/>
      <c r="AJ24" s="74"/>
      <c r="AK24" s="72"/>
      <c r="AL24" s="75"/>
      <c r="AM24" s="88"/>
      <c r="AN24" s="73"/>
      <c r="AO24" s="74"/>
      <c r="AP24" s="72"/>
      <c r="AQ24" s="75"/>
      <c r="AR24" s="88"/>
      <c r="AS24" s="73"/>
      <c r="AT24" s="74"/>
      <c r="AU24" s="72"/>
      <c r="AV24" s="75"/>
      <c r="AW24" s="88"/>
      <c r="AX24" s="73"/>
      <c r="AY24" s="74"/>
      <c r="AZ24" s="72"/>
      <c r="BA24" s="75"/>
      <c r="BB24" s="88"/>
      <c r="BC24" s="73"/>
      <c r="BD24" s="74"/>
      <c r="BE24" s="72"/>
      <c r="BF24" s="75"/>
      <c r="BG24" s="88"/>
      <c r="BH24" s="73"/>
      <c r="BI24" s="74"/>
      <c r="BJ24" s="72"/>
      <c r="BK24" s="75"/>
      <c r="BL24" s="88"/>
      <c r="BM24" s="73"/>
      <c r="BN24" s="74"/>
      <c r="BO24" s="72"/>
      <c r="BP24" s="75"/>
      <c r="BQ24" s="88"/>
      <c r="BR24" s="89"/>
      <c r="BS24" s="74"/>
      <c r="BT24" s="72"/>
      <c r="BU24" s="75"/>
      <c r="BV24" s="88"/>
      <c r="BW24" s="73"/>
      <c r="BX24" s="74"/>
      <c r="BY24" s="72"/>
      <c r="BZ24" s="75"/>
      <c r="CA24" s="88"/>
      <c r="CB24" s="73"/>
      <c r="CC24" s="74"/>
      <c r="CD24" s="72"/>
      <c r="CE24" s="75"/>
      <c r="CF24" s="159"/>
      <c r="CG24" s="6"/>
    </row>
    <row r="25" spans="1:85" ht="20" customHeight="1" thickTop="1" thickBot="1" x14ac:dyDescent="0.2">
      <c r="A25" s="113"/>
      <c r="B25" s="102"/>
      <c r="C25" s="183"/>
      <c r="D25" s="130" t="s">
        <v>77</v>
      </c>
      <c r="E25" s="166" t="s">
        <v>98</v>
      </c>
      <c r="F25" s="106"/>
      <c r="G25" s="185"/>
      <c r="H25" s="20" t="s">
        <v>6</v>
      </c>
      <c r="I25" s="21">
        <v>1</v>
      </c>
      <c r="J25" s="96"/>
      <c r="K25" s="74">
        <f>$F25*J25</f>
        <v>0</v>
      </c>
      <c r="L25" s="72"/>
      <c r="M25" s="75">
        <f>$B$3*K25</f>
        <v>0</v>
      </c>
      <c r="N25" s="88"/>
      <c r="O25" s="73"/>
      <c r="P25" s="74">
        <f>$F25*O25</f>
        <v>0</v>
      </c>
      <c r="Q25" s="72"/>
      <c r="R25" s="75">
        <f>$B$3*P25</f>
        <v>0</v>
      </c>
      <c r="S25" s="88"/>
      <c r="T25" s="73"/>
      <c r="U25" s="74">
        <f>$F25*T25</f>
        <v>0</v>
      </c>
      <c r="V25" s="72"/>
      <c r="W25" s="75">
        <f>$B$3*U25</f>
        <v>0</v>
      </c>
      <c r="X25" s="88"/>
      <c r="Y25" s="73"/>
      <c r="Z25" s="74">
        <f>$F25*Y25</f>
        <v>0</v>
      </c>
      <c r="AA25" s="72"/>
      <c r="AB25" s="75">
        <f>$B$3*Z25</f>
        <v>0</v>
      </c>
      <c r="AC25" s="88"/>
      <c r="AD25" s="73"/>
      <c r="AE25" s="74">
        <f>$F25*AD25</f>
        <v>0</v>
      </c>
      <c r="AF25" s="72"/>
      <c r="AG25" s="75">
        <f>$B$3*AE25</f>
        <v>0</v>
      </c>
      <c r="AH25" s="88"/>
      <c r="AI25" s="73"/>
      <c r="AJ25" s="74">
        <f>$F25*AI25</f>
        <v>0</v>
      </c>
      <c r="AK25" s="72"/>
      <c r="AL25" s="75">
        <f>$B$3*AJ25</f>
        <v>0</v>
      </c>
      <c r="AM25" s="88"/>
      <c r="AN25" s="73"/>
      <c r="AO25" s="74">
        <f>$F25*AN25</f>
        <v>0</v>
      </c>
      <c r="AP25" s="72"/>
      <c r="AQ25" s="75">
        <f>$B$3*AO25</f>
        <v>0</v>
      </c>
      <c r="AR25" s="88"/>
      <c r="AS25" s="73"/>
      <c r="AT25" s="74">
        <f>$F25*AS25</f>
        <v>0</v>
      </c>
      <c r="AU25" s="72"/>
      <c r="AV25" s="75">
        <f>$B$3*AT25</f>
        <v>0</v>
      </c>
      <c r="AW25" s="88"/>
      <c r="AX25" s="73"/>
      <c r="AY25" s="74">
        <f>$F25*AX25</f>
        <v>0</v>
      </c>
      <c r="AZ25" s="72"/>
      <c r="BA25" s="75">
        <f t="shared" ref="BA25" si="16">$B$3*AY25</f>
        <v>0</v>
      </c>
      <c r="BB25" s="88"/>
      <c r="BC25" s="73"/>
      <c r="BD25" s="74">
        <f>$F25*BC25</f>
        <v>0</v>
      </c>
      <c r="BE25" s="72"/>
      <c r="BF25" s="75">
        <f t="shared" ref="BF25" si="17">$B$3*BD25</f>
        <v>0</v>
      </c>
      <c r="BG25" s="88"/>
      <c r="BH25" s="73"/>
      <c r="BI25" s="74">
        <f>$F25*BH25</f>
        <v>0</v>
      </c>
      <c r="BJ25" s="72"/>
      <c r="BK25" s="75">
        <f t="shared" ref="BK25" si="18">$B$3*BI25</f>
        <v>0</v>
      </c>
      <c r="BL25" s="88"/>
      <c r="BM25" s="73"/>
      <c r="BN25" s="74">
        <f>$F25*BM25</f>
        <v>0</v>
      </c>
      <c r="BO25" s="72"/>
      <c r="BP25" s="75">
        <f>$B$3*BN25</f>
        <v>0</v>
      </c>
      <c r="BQ25" s="88"/>
      <c r="BR25" s="89"/>
      <c r="BS25" s="74">
        <f>$F25*BR25</f>
        <v>0</v>
      </c>
      <c r="BT25" s="72"/>
      <c r="BU25" s="75">
        <f>$B$3*BS25</f>
        <v>0</v>
      </c>
      <c r="BV25" s="88"/>
      <c r="BW25" s="73"/>
      <c r="BX25" s="74">
        <f>$F25*BW25</f>
        <v>0</v>
      </c>
      <c r="BY25" s="72"/>
      <c r="BZ25" s="75">
        <f>$B$3*BX25</f>
        <v>0</v>
      </c>
      <c r="CA25" s="88"/>
      <c r="CB25" s="73"/>
      <c r="CC25" s="74">
        <f>$F25*CB25</f>
        <v>0</v>
      </c>
      <c r="CD25" s="72"/>
      <c r="CE25" s="75">
        <f t="shared" ref="CE25" si="19">$B$3*CC25</f>
        <v>0</v>
      </c>
      <c r="CF25" s="159"/>
      <c r="CG25" s="6"/>
    </row>
    <row r="26" spans="1:85" ht="20" customHeight="1" thickTop="1" thickBot="1" x14ac:dyDescent="0.2">
      <c r="A26" s="113"/>
      <c r="B26" s="102"/>
      <c r="C26" s="183"/>
      <c r="D26" s="126"/>
      <c r="E26" s="162"/>
      <c r="F26" s="107"/>
      <c r="G26" s="185"/>
      <c r="H26" s="22" t="s">
        <v>7</v>
      </c>
      <c r="I26" s="17">
        <v>2</v>
      </c>
      <c r="J26" s="96"/>
      <c r="K26" s="74"/>
      <c r="L26" s="72"/>
      <c r="M26" s="75"/>
      <c r="N26" s="88"/>
      <c r="O26" s="73"/>
      <c r="P26" s="74"/>
      <c r="Q26" s="72"/>
      <c r="R26" s="75"/>
      <c r="S26" s="88"/>
      <c r="T26" s="73"/>
      <c r="U26" s="74"/>
      <c r="V26" s="72"/>
      <c r="W26" s="75"/>
      <c r="X26" s="88"/>
      <c r="Y26" s="73"/>
      <c r="Z26" s="74"/>
      <c r="AA26" s="72"/>
      <c r="AB26" s="75"/>
      <c r="AC26" s="88"/>
      <c r="AD26" s="73"/>
      <c r="AE26" s="74"/>
      <c r="AF26" s="72"/>
      <c r="AG26" s="75"/>
      <c r="AH26" s="88"/>
      <c r="AI26" s="73"/>
      <c r="AJ26" s="74"/>
      <c r="AK26" s="72"/>
      <c r="AL26" s="75"/>
      <c r="AM26" s="88"/>
      <c r="AN26" s="73"/>
      <c r="AO26" s="74"/>
      <c r="AP26" s="72"/>
      <c r="AQ26" s="75"/>
      <c r="AR26" s="88"/>
      <c r="AS26" s="73"/>
      <c r="AT26" s="74"/>
      <c r="AU26" s="72"/>
      <c r="AV26" s="75"/>
      <c r="AW26" s="88"/>
      <c r="AX26" s="73"/>
      <c r="AY26" s="74"/>
      <c r="AZ26" s="72"/>
      <c r="BA26" s="75"/>
      <c r="BB26" s="88"/>
      <c r="BC26" s="73"/>
      <c r="BD26" s="74"/>
      <c r="BE26" s="72"/>
      <c r="BF26" s="75"/>
      <c r="BG26" s="88"/>
      <c r="BH26" s="73"/>
      <c r="BI26" s="74"/>
      <c r="BJ26" s="72"/>
      <c r="BK26" s="75"/>
      <c r="BL26" s="88"/>
      <c r="BM26" s="73"/>
      <c r="BN26" s="74"/>
      <c r="BO26" s="72"/>
      <c r="BP26" s="75"/>
      <c r="BQ26" s="88"/>
      <c r="BR26" s="89"/>
      <c r="BS26" s="74"/>
      <c r="BT26" s="72"/>
      <c r="BU26" s="75"/>
      <c r="BV26" s="88"/>
      <c r="BW26" s="73"/>
      <c r="BX26" s="74"/>
      <c r="BY26" s="72"/>
      <c r="BZ26" s="75"/>
      <c r="CA26" s="88"/>
      <c r="CB26" s="73"/>
      <c r="CC26" s="74"/>
      <c r="CD26" s="72"/>
      <c r="CE26" s="75"/>
      <c r="CF26" s="159"/>
      <c r="CG26" s="6"/>
    </row>
    <row r="27" spans="1:85" ht="20" customHeight="1" thickTop="1" thickBot="1" x14ac:dyDescent="0.2">
      <c r="A27" s="113"/>
      <c r="B27" s="102"/>
      <c r="C27" s="183"/>
      <c r="D27" s="127"/>
      <c r="E27" s="163"/>
      <c r="F27" s="108"/>
      <c r="G27" s="185"/>
      <c r="H27" s="18" t="s">
        <v>5</v>
      </c>
      <c r="I27" s="19">
        <v>3</v>
      </c>
      <c r="J27" s="96"/>
      <c r="K27" s="74"/>
      <c r="L27" s="72"/>
      <c r="M27" s="75"/>
      <c r="N27" s="88"/>
      <c r="O27" s="73"/>
      <c r="P27" s="74"/>
      <c r="Q27" s="72"/>
      <c r="R27" s="75"/>
      <c r="S27" s="88"/>
      <c r="T27" s="73"/>
      <c r="U27" s="74"/>
      <c r="V27" s="72"/>
      <c r="W27" s="75"/>
      <c r="X27" s="88"/>
      <c r="Y27" s="73"/>
      <c r="Z27" s="74"/>
      <c r="AA27" s="72"/>
      <c r="AB27" s="75"/>
      <c r="AC27" s="88"/>
      <c r="AD27" s="73"/>
      <c r="AE27" s="74"/>
      <c r="AF27" s="72"/>
      <c r="AG27" s="75"/>
      <c r="AH27" s="88"/>
      <c r="AI27" s="73"/>
      <c r="AJ27" s="74"/>
      <c r="AK27" s="72"/>
      <c r="AL27" s="75"/>
      <c r="AM27" s="88"/>
      <c r="AN27" s="73"/>
      <c r="AO27" s="74"/>
      <c r="AP27" s="72"/>
      <c r="AQ27" s="75"/>
      <c r="AR27" s="88"/>
      <c r="AS27" s="73"/>
      <c r="AT27" s="74"/>
      <c r="AU27" s="72"/>
      <c r="AV27" s="75"/>
      <c r="AW27" s="88"/>
      <c r="AX27" s="73"/>
      <c r="AY27" s="74"/>
      <c r="AZ27" s="72"/>
      <c r="BA27" s="75"/>
      <c r="BB27" s="88"/>
      <c r="BC27" s="73"/>
      <c r="BD27" s="74"/>
      <c r="BE27" s="72"/>
      <c r="BF27" s="75"/>
      <c r="BG27" s="88"/>
      <c r="BH27" s="73"/>
      <c r="BI27" s="74"/>
      <c r="BJ27" s="72"/>
      <c r="BK27" s="75"/>
      <c r="BL27" s="88"/>
      <c r="BM27" s="73"/>
      <c r="BN27" s="74"/>
      <c r="BO27" s="72"/>
      <c r="BP27" s="75"/>
      <c r="BQ27" s="88"/>
      <c r="BR27" s="89"/>
      <c r="BS27" s="74"/>
      <c r="BT27" s="72"/>
      <c r="BU27" s="75"/>
      <c r="BV27" s="88"/>
      <c r="BW27" s="73"/>
      <c r="BX27" s="74"/>
      <c r="BY27" s="72"/>
      <c r="BZ27" s="75"/>
      <c r="CA27" s="88"/>
      <c r="CB27" s="73"/>
      <c r="CC27" s="74"/>
      <c r="CD27" s="72"/>
      <c r="CE27" s="75"/>
      <c r="CF27" s="159"/>
      <c r="CG27" s="6"/>
    </row>
    <row r="28" spans="1:85" ht="20" customHeight="1" thickTop="1" thickBot="1" x14ac:dyDescent="0.2">
      <c r="A28" s="113"/>
      <c r="B28" s="102"/>
      <c r="C28" s="183"/>
      <c r="D28" s="125" t="s">
        <v>99</v>
      </c>
      <c r="E28" s="162" t="s">
        <v>100</v>
      </c>
      <c r="F28" s="128"/>
      <c r="G28" s="185"/>
      <c r="H28" s="23" t="s">
        <v>6</v>
      </c>
      <c r="I28" s="15">
        <v>1</v>
      </c>
      <c r="J28" s="96"/>
      <c r="K28" s="74">
        <f>$F28*J28</f>
        <v>0</v>
      </c>
      <c r="L28" s="72"/>
      <c r="M28" s="75">
        <f>$B$3*K28</f>
        <v>0</v>
      </c>
      <c r="N28" s="88"/>
      <c r="O28" s="73"/>
      <c r="P28" s="74">
        <f>$F28*O28</f>
        <v>0</v>
      </c>
      <c r="Q28" s="72"/>
      <c r="R28" s="75">
        <f>$B$3*P28</f>
        <v>0</v>
      </c>
      <c r="S28" s="88"/>
      <c r="T28" s="73"/>
      <c r="U28" s="74">
        <f>$F28*T28</f>
        <v>0</v>
      </c>
      <c r="V28" s="72"/>
      <c r="W28" s="75">
        <f>$B$3*U28</f>
        <v>0</v>
      </c>
      <c r="X28" s="88"/>
      <c r="Y28" s="73"/>
      <c r="Z28" s="74">
        <f>$F28*Y28</f>
        <v>0</v>
      </c>
      <c r="AA28" s="72"/>
      <c r="AB28" s="75">
        <f>$B$3*Z28</f>
        <v>0</v>
      </c>
      <c r="AC28" s="88"/>
      <c r="AD28" s="73"/>
      <c r="AE28" s="74">
        <f>$F28*AD28</f>
        <v>0</v>
      </c>
      <c r="AF28" s="72"/>
      <c r="AG28" s="75">
        <f>$B$3*AE28</f>
        <v>0</v>
      </c>
      <c r="AH28" s="88"/>
      <c r="AI28" s="73"/>
      <c r="AJ28" s="74">
        <f>$F28*AI28</f>
        <v>0</v>
      </c>
      <c r="AK28" s="72"/>
      <c r="AL28" s="75">
        <f>$B$3*AJ28</f>
        <v>0</v>
      </c>
      <c r="AM28" s="88"/>
      <c r="AN28" s="73"/>
      <c r="AO28" s="74">
        <f>$F28*AN28</f>
        <v>0</v>
      </c>
      <c r="AP28" s="72"/>
      <c r="AQ28" s="75">
        <f>$B$3*AO28</f>
        <v>0</v>
      </c>
      <c r="AR28" s="88"/>
      <c r="AS28" s="73"/>
      <c r="AT28" s="74">
        <f>$F28*AS28</f>
        <v>0</v>
      </c>
      <c r="AU28" s="72"/>
      <c r="AV28" s="75">
        <f>$B$3*AT28</f>
        <v>0</v>
      </c>
      <c r="AW28" s="88"/>
      <c r="AX28" s="73"/>
      <c r="AY28" s="74">
        <f>$F28*AX28</f>
        <v>0</v>
      </c>
      <c r="AZ28" s="72"/>
      <c r="BA28" s="75">
        <f t="shared" ref="BA28" si="20">$B$3*AY28</f>
        <v>0</v>
      </c>
      <c r="BB28" s="88"/>
      <c r="BC28" s="73"/>
      <c r="BD28" s="74">
        <f>$F28*BC28</f>
        <v>0</v>
      </c>
      <c r="BE28" s="72"/>
      <c r="BF28" s="75">
        <f t="shared" ref="BF28" si="21">$B$3*BD28</f>
        <v>0</v>
      </c>
      <c r="BG28" s="88"/>
      <c r="BH28" s="73"/>
      <c r="BI28" s="74">
        <f>$F28*BH28</f>
        <v>0</v>
      </c>
      <c r="BJ28" s="72"/>
      <c r="BK28" s="75">
        <f t="shared" ref="BK28" si="22">$B$3*BI28</f>
        <v>0</v>
      </c>
      <c r="BL28" s="88"/>
      <c r="BM28" s="73"/>
      <c r="BN28" s="74">
        <f>$F28*BM28</f>
        <v>0</v>
      </c>
      <c r="BO28" s="72"/>
      <c r="BP28" s="75">
        <f>$B$3*BN28</f>
        <v>0</v>
      </c>
      <c r="BQ28" s="88"/>
      <c r="BR28" s="89"/>
      <c r="BS28" s="74">
        <f>$F28*BR28</f>
        <v>0</v>
      </c>
      <c r="BT28" s="72"/>
      <c r="BU28" s="75">
        <f>$B$3*BS28</f>
        <v>0</v>
      </c>
      <c r="BV28" s="88"/>
      <c r="BW28" s="73"/>
      <c r="BX28" s="74">
        <f>$F28*BW28</f>
        <v>0</v>
      </c>
      <c r="BY28" s="72"/>
      <c r="BZ28" s="75">
        <f>$B$3*BX28</f>
        <v>0</v>
      </c>
      <c r="CA28" s="88"/>
      <c r="CB28" s="73"/>
      <c r="CC28" s="74">
        <f>$F28*CB28</f>
        <v>0</v>
      </c>
      <c r="CD28" s="72"/>
      <c r="CE28" s="75">
        <f t="shared" ref="CE28" si="23">$B$3*CC28</f>
        <v>0</v>
      </c>
      <c r="CF28" s="159"/>
      <c r="CG28" s="6"/>
    </row>
    <row r="29" spans="1:85" ht="20" customHeight="1" thickTop="1" thickBot="1" x14ac:dyDescent="0.2">
      <c r="A29" s="113"/>
      <c r="B29" s="102"/>
      <c r="C29" s="183"/>
      <c r="D29" s="126"/>
      <c r="E29" s="162"/>
      <c r="F29" s="107"/>
      <c r="G29" s="185"/>
      <c r="H29" s="22" t="s">
        <v>7</v>
      </c>
      <c r="I29" s="17">
        <v>2</v>
      </c>
      <c r="J29" s="96"/>
      <c r="K29" s="74"/>
      <c r="L29" s="72"/>
      <c r="M29" s="75"/>
      <c r="N29" s="88"/>
      <c r="O29" s="73"/>
      <c r="P29" s="74"/>
      <c r="Q29" s="72"/>
      <c r="R29" s="75"/>
      <c r="S29" s="88"/>
      <c r="T29" s="73"/>
      <c r="U29" s="74"/>
      <c r="V29" s="72"/>
      <c r="W29" s="75"/>
      <c r="X29" s="88"/>
      <c r="Y29" s="73"/>
      <c r="Z29" s="74"/>
      <c r="AA29" s="72"/>
      <c r="AB29" s="75"/>
      <c r="AC29" s="88"/>
      <c r="AD29" s="73"/>
      <c r="AE29" s="74"/>
      <c r="AF29" s="72"/>
      <c r="AG29" s="75"/>
      <c r="AH29" s="88"/>
      <c r="AI29" s="73"/>
      <c r="AJ29" s="74"/>
      <c r="AK29" s="72"/>
      <c r="AL29" s="75"/>
      <c r="AM29" s="88"/>
      <c r="AN29" s="73"/>
      <c r="AO29" s="74"/>
      <c r="AP29" s="72"/>
      <c r="AQ29" s="75"/>
      <c r="AR29" s="88"/>
      <c r="AS29" s="73"/>
      <c r="AT29" s="74"/>
      <c r="AU29" s="72"/>
      <c r="AV29" s="75"/>
      <c r="AW29" s="88"/>
      <c r="AX29" s="73"/>
      <c r="AY29" s="74"/>
      <c r="AZ29" s="72"/>
      <c r="BA29" s="75"/>
      <c r="BB29" s="88"/>
      <c r="BC29" s="73"/>
      <c r="BD29" s="74"/>
      <c r="BE29" s="72"/>
      <c r="BF29" s="75"/>
      <c r="BG29" s="88"/>
      <c r="BH29" s="73"/>
      <c r="BI29" s="74"/>
      <c r="BJ29" s="72"/>
      <c r="BK29" s="75"/>
      <c r="BL29" s="88"/>
      <c r="BM29" s="73"/>
      <c r="BN29" s="74"/>
      <c r="BO29" s="72"/>
      <c r="BP29" s="75"/>
      <c r="BQ29" s="88"/>
      <c r="BR29" s="89"/>
      <c r="BS29" s="74"/>
      <c r="BT29" s="72"/>
      <c r="BU29" s="75"/>
      <c r="BV29" s="88"/>
      <c r="BW29" s="73"/>
      <c r="BX29" s="74"/>
      <c r="BY29" s="72"/>
      <c r="BZ29" s="75"/>
      <c r="CA29" s="88"/>
      <c r="CB29" s="73"/>
      <c r="CC29" s="74"/>
      <c r="CD29" s="72"/>
      <c r="CE29" s="75"/>
      <c r="CF29" s="159"/>
      <c r="CG29" s="6"/>
    </row>
    <row r="30" spans="1:85" ht="20" customHeight="1" thickTop="1" thickBot="1" x14ac:dyDescent="0.2">
      <c r="A30" s="113"/>
      <c r="B30" s="102"/>
      <c r="C30" s="183"/>
      <c r="D30" s="133"/>
      <c r="E30" s="162"/>
      <c r="F30" s="139"/>
      <c r="G30" s="185"/>
      <c r="H30" s="24" t="s">
        <v>5</v>
      </c>
      <c r="I30" s="25">
        <v>3</v>
      </c>
      <c r="J30" s="96"/>
      <c r="K30" s="74"/>
      <c r="L30" s="72"/>
      <c r="M30" s="75"/>
      <c r="N30" s="88"/>
      <c r="O30" s="73"/>
      <c r="P30" s="74"/>
      <c r="Q30" s="72"/>
      <c r="R30" s="75"/>
      <c r="S30" s="88"/>
      <c r="T30" s="73"/>
      <c r="U30" s="74"/>
      <c r="V30" s="72"/>
      <c r="W30" s="75"/>
      <c r="X30" s="88"/>
      <c r="Y30" s="73"/>
      <c r="Z30" s="74"/>
      <c r="AA30" s="72"/>
      <c r="AB30" s="75"/>
      <c r="AC30" s="88"/>
      <c r="AD30" s="73"/>
      <c r="AE30" s="74"/>
      <c r="AF30" s="72"/>
      <c r="AG30" s="75"/>
      <c r="AH30" s="88"/>
      <c r="AI30" s="73"/>
      <c r="AJ30" s="74"/>
      <c r="AK30" s="72"/>
      <c r="AL30" s="75"/>
      <c r="AM30" s="88"/>
      <c r="AN30" s="73"/>
      <c r="AO30" s="74"/>
      <c r="AP30" s="72"/>
      <c r="AQ30" s="75"/>
      <c r="AR30" s="88"/>
      <c r="AS30" s="73"/>
      <c r="AT30" s="74"/>
      <c r="AU30" s="72"/>
      <c r="AV30" s="75"/>
      <c r="AW30" s="88"/>
      <c r="AX30" s="73"/>
      <c r="AY30" s="74"/>
      <c r="AZ30" s="72"/>
      <c r="BA30" s="75"/>
      <c r="BB30" s="88"/>
      <c r="BC30" s="73"/>
      <c r="BD30" s="74"/>
      <c r="BE30" s="72"/>
      <c r="BF30" s="75"/>
      <c r="BG30" s="88"/>
      <c r="BH30" s="73"/>
      <c r="BI30" s="74"/>
      <c r="BJ30" s="72"/>
      <c r="BK30" s="75"/>
      <c r="BL30" s="88"/>
      <c r="BM30" s="73"/>
      <c r="BN30" s="74"/>
      <c r="BO30" s="72"/>
      <c r="BP30" s="75"/>
      <c r="BQ30" s="88"/>
      <c r="BR30" s="89"/>
      <c r="BS30" s="74"/>
      <c r="BT30" s="72"/>
      <c r="BU30" s="75"/>
      <c r="BV30" s="88"/>
      <c r="BW30" s="73"/>
      <c r="BX30" s="74"/>
      <c r="BY30" s="72"/>
      <c r="BZ30" s="75"/>
      <c r="CA30" s="88"/>
      <c r="CB30" s="73"/>
      <c r="CC30" s="74"/>
      <c r="CD30" s="72"/>
      <c r="CE30" s="75"/>
      <c r="CF30" s="159"/>
      <c r="CG30" s="6"/>
    </row>
    <row r="31" spans="1:85" ht="20" customHeight="1" thickTop="1" thickBot="1" x14ac:dyDescent="0.2">
      <c r="A31" s="113"/>
      <c r="B31" s="102"/>
      <c r="C31" s="183"/>
      <c r="D31" s="98" t="s">
        <v>102</v>
      </c>
      <c r="E31" s="110" t="s">
        <v>101</v>
      </c>
      <c r="F31" s="101"/>
      <c r="G31" s="185"/>
      <c r="H31" s="20" t="s">
        <v>6</v>
      </c>
      <c r="I31" s="21">
        <v>1</v>
      </c>
      <c r="J31" s="97"/>
      <c r="K31" s="77">
        <f>$F31*J31</f>
        <v>0</v>
      </c>
      <c r="L31" s="72"/>
      <c r="M31" s="78">
        <f>$B$3*K31</f>
        <v>0</v>
      </c>
      <c r="N31" s="88"/>
      <c r="O31" s="76"/>
      <c r="P31" s="77">
        <f>$F31*O31</f>
        <v>0</v>
      </c>
      <c r="Q31" s="72"/>
      <c r="R31" s="78">
        <f>$B$3*P31</f>
        <v>0</v>
      </c>
      <c r="S31" s="88"/>
      <c r="T31" s="76"/>
      <c r="U31" s="77">
        <f>$F31*T31</f>
        <v>0</v>
      </c>
      <c r="V31" s="72"/>
      <c r="W31" s="78">
        <f>$B$3*U31</f>
        <v>0</v>
      </c>
      <c r="X31" s="88"/>
      <c r="Y31" s="76"/>
      <c r="Z31" s="77">
        <f>$F31*Y31</f>
        <v>0</v>
      </c>
      <c r="AA31" s="72"/>
      <c r="AB31" s="78">
        <f>$B$3*Z31</f>
        <v>0</v>
      </c>
      <c r="AC31" s="88"/>
      <c r="AD31" s="76"/>
      <c r="AE31" s="77">
        <f>$F31*AD31</f>
        <v>0</v>
      </c>
      <c r="AF31" s="72"/>
      <c r="AG31" s="78">
        <f>$B$3*AE31</f>
        <v>0</v>
      </c>
      <c r="AH31" s="88"/>
      <c r="AI31" s="76"/>
      <c r="AJ31" s="77">
        <f>$F31*AI31</f>
        <v>0</v>
      </c>
      <c r="AK31" s="72"/>
      <c r="AL31" s="78">
        <f>$B$3*AJ31</f>
        <v>0</v>
      </c>
      <c r="AM31" s="88"/>
      <c r="AN31" s="76"/>
      <c r="AO31" s="77">
        <f>$F31*AN31</f>
        <v>0</v>
      </c>
      <c r="AP31" s="72"/>
      <c r="AQ31" s="78">
        <f>$B$3*AO31</f>
        <v>0</v>
      </c>
      <c r="AR31" s="88"/>
      <c r="AS31" s="76"/>
      <c r="AT31" s="77">
        <f>$F31*AS31</f>
        <v>0</v>
      </c>
      <c r="AU31" s="72"/>
      <c r="AV31" s="78">
        <f>$B$3*AT31</f>
        <v>0</v>
      </c>
      <c r="AW31" s="88"/>
      <c r="AX31" s="76"/>
      <c r="AY31" s="77">
        <f>$F31*AX31</f>
        <v>0</v>
      </c>
      <c r="AZ31" s="72"/>
      <c r="BA31" s="78">
        <f t="shared" ref="BA31" si="24">$B$3*AY31</f>
        <v>0</v>
      </c>
      <c r="BB31" s="88"/>
      <c r="BC31" s="76"/>
      <c r="BD31" s="77">
        <f>$F31*BC31</f>
        <v>0</v>
      </c>
      <c r="BE31" s="72"/>
      <c r="BF31" s="78">
        <f t="shared" ref="BF31" si="25">$B$3*BD31</f>
        <v>0</v>
      </c>
      <c r="BG31" s="88"/>
      <c r="BH31" s="76"/>
      <c r="BI31" s="77">
        <f>$F31*BH31</f>
        <v>0</v>
      </c>
      <c r="BJ31" s="72"/>
      <c r="BK31" s="78">
        <f t="shared" ref="BK31" si="26">$B$3*BI31</f>
        <v>0</v>
      </c>
      <c r="BL31" s="88"/>
      <c r="BM31" s="76"/>
      <c r="BN31" s="77">
        <f>$F31*BM31</f>
        <v>0</v>
      </c>
      <c r="BO31" s="72"/>
      <c r="BP31" s="78">
        <f>$B$3*BN31</f>
        <v>0</v>
      </c>
      <c r="BQ31" s="88"/>
      <c r="BR31" s="90"/>
      <c r="BS31" s="77">
        <f>$F31*BR31</f>
        <v>0</v>
      </c>
      <c r="BT31" s="72"/>
      <c r="BU31" s="78">
        <f>$B$3*BS31</f>
        <v>0</v>
      </c>
      <c r="BV31" s="88"/>
      <c r="BW31" s="76"/>
      <c r="BX31" s="77">
        <f>$F31*BW31</f>
        <v>0</v>
      </c>
      <c r="BY31" s="72"/>
      <c r="BZ31" s="78">
        <f>$B$3*BX31</f>
        <v>0</v>
      </c>
      <c r="CA31" s="88"/>
      <c r="CB31" s="76"/>
      <c r="CC31" s="77">
        <f>$F31*CB31</f>
        <v>0</v>
      </c>
      <c r="CD31" s="72"/>
      <c r="CE31" s="78">
        <f t="shared" ref="CE31" si="27">$B$3*CC31</f>
        <v>0</v>
      </c>
      <c r="CF31" s="159"/>
      <c r="CG31" s="6"/>
    </row>
    <row r="32" spans="1:85" ht="20" customHeight="1" thickTop="1" thickBot="1" x14ac:dyDescent="0.2">
      <c r="A32" s="113"/>
      <c r="B32" s="102"/>
      <c r="C32" s="183"/>
      <c r="D32" s="99"/>
      <c r="E32" s="111"/>
      <c r="F32" s="102"/>
      <c r="G32" s="185"/>
      <c r="H32" s="22" t="s">
        <v>7</v>
      </c>
      <c r="I32" s="17">
        <v>2</v>
      </c>
      <c r="J32" s="92"/>
      <c r="K32" s="60"/>
      <c r="L32" s="72"/>
      <c r="M32" s="64"/>
      <c r="N32" s="88"/>
      <c r="O32" s="58"/>
      <c r="P32" s="60"/>
      <c r="Q32" s="72"/>
      <c r="R32" s="64"/>
      <c r="S32" s="88"/>
      <c r="T32" s="58"/>
      <c r="U32" s="60"/>
      <c r="V32" s="72"/>
      <c r="W32" s="64"/>
      <c r="X32" s="88"/>
      <c r="Y32" s="58"/>
      <c r="Z32" s="60"/>
      <c r="AA32" s="72"/>
      <c r="AB32" s="64"/>
      <c r="AC32" s="88"/>
      <c r="AD32" s="58"/>
      <c r="AE32" s="60"/>
      <c r="AF32" s="72"/>
      <c r="AG32" s="64"/>
      <c r="AH32" s="88"/>
      <c r="AI32" s="58"/>
      <c r="AJ32" s="60"/>
      <c r="AK32" s="72"/>
      <c r="AL32" s="64"/>
      <c r="AM32" s="88"/>
      <c r="AN32" s="58"/>
      <c r="AO32" s="60"/>
      <c r="AP32" s="72"/>
      <c r="AQ32" s="64"/>
      <c r="AR32" s="88"/>
      <c r="AS32" s="58"/>
      <c r="AT32" s="60"/>
      <c r="AU32" s="72"/>
      <c r="AV32" s="64"/>
      <c r="AW32" s="88"/>
      <c r="AX32" s="58"/>
      <c r="AY32" s="60"/>
      <c r="AZ32" s="72"/>
      <c r="BA32" s="64"/>
      <c r="BB32" s="88"/>
      <c r="BC32" s="58"/>
      <c r="BD32" s="60"/>
      <c r="BE32" s="72"/>
      <c r="BF32" s="64"/>
      <c r="BG32" s="88"/>
      <c r="BH32" s="58"/>
      <c r="BI32" s="60"/>
      <c r="BJ32" s="72"/>
      <c r="BK32" s="64"/>
      <c r="BL32" s="88"/>
      <c r="BM32" s="58"/>
      <c r="BN32" s="60"/>
      <c r="BO32" s="72"/>
      <c r="BP32" s="64"/>
      <c r="BQ32" s="88"/>
      <c r="BR32" s="79"/>
      <c r="BS32" s="60"/>
      <c r="BT32" s="72"/>
      <c r="BU32" s="64"/>
      <c r="BV32" s="88"/>
      <c r="BW32" s="58"/>
      <c r="BX32" s="60"/>
      <c r="BY32" s="72"/>
      <c r="BZ32" s="64"/>
      <c r="CA32" s="88"/>
      <c r="CB32" s="58"/>
      <c r="CC32" s="60"/>
      <c r="CD32" s="72"/>
      <c r="CE32" s="64"/>
      <c r="CF32" s="159"/>
      <c r="CG32" s="6"/>
    </row>
    <row r="33" spans="1:85" ht="20" customHeight="1" thickTop="1" thickBot="1" x14ac:dyDescent="0.2">
      <c r="A33" s="114"/>
      <c r="B33" s="103"/>
      <c r="C33" s="183"/>
      <c r="D33" s="100"/>
      <c r="E33" s="111"/>
      <c r="F33" s="103"/>
      <c r="G33" s="186"/>
      <c r="H33" s="29" t="s">
        <v>5</v>
      </c>
      <c r="I33" s="30">
        <v>3</v>
      </c>
      <c r="J33" s="92"/>
      <c r="K33" s="60"/>
      <c r="L33" s="72"/>
      <c r="M33" s="64"/>
      <c r="N33" s="88"/>
      <c r="O33" s="58"/>
      <c r="P33" s="60"/>
      <c r="Q33" s="72"/>
      <c r="R33" s="64"/>
      <c r="S33" s="88"/>
      <c r="T33" s="58"/>
      <c r="U33" s="60"/>
      <c r="V33" s="72"/>
      <c r="W33" s="64"/>
      <c r="X33" s="88"/>
      <c r="Y33" s="58"/>
      <c r="Z33" s="60"/>
      <c r="AA33" s="72"/>
      <c r="AB33" s="64"/>
      <c r="AC33" s="88"/>
      <c r="AD33" s="58"/>
      <c r="AE33" s="60"/>
      <c r="AF33" s="72"/>
      <c r="AG33" s="64"/>
      <c r="AH33" s="88"/>
      <c r="AI33" s="58"/>
      <c r="AJ33" s="60"/>
      <c r="AK33" s="72"/>
      <c r="AL33" s="64"/>
      <c r="AM33" s="88"/>
      <c r="AN33" s="58"/>
      <c r="AO33" s="60"/>
      <c r="AP33" s="72"/>
      <c r="AQ33" s="64"/>
      <c r="AR33" s="88"/>
      <c r="AS33" s="58"/>
      <c r="AT33" s="60"/>
      <c r="AU33" s="72"/>
      <c r="AV33" s="64"/>
      <c r="AW33" s="88"/>
      <c r="AX33" s="58"/>
      <c r="AY33" s="60"/>
      <c r="AZ33" s="72"/>
      <c r="BA33" s="64"/>
      <c r="BB33" s="88"/>
      <c r="BC33" s="58"/>
      <c r="BD33" s="60"/>
      <c r="BE33" s="72"/>
      <c r="BF33" s="64"/>
      <c r="BG33" s="88"/>
      <c r="BH33" s="58"/>
      <c r="BI33" s="60"/>
      <c r="BJ33" s="72"/>
      <c r="BK33" s="64"/>
      <c r="BL33" s="88"/>
      <c r="BM33" s="58"/>
      <c r="BN33" s="60"/>
      <c r="BO33" s="72"/>
      <c r="BP33" s="64"/>
      <c r="BQ33" s="88"/>
      <c r="BR33" s="79"/>
      <c r="BS33" s="60"/>
      <c r="BT33" s="72"/>
      <c r="BU33" s="64"/>
      <c r="BV33" s="88"/>
      <c r="BW33" s="58"/>
      <c r="BX33" s="60"/>
      <c r="BY33" s="72"/>
      <c r="BZ33" s="64"/>
      <c r="CA33" s="88"/>
      <c r="CB33" s="58"/>
      <c r="CC33" s="60"/>
      <c r="CD33" s="72"/>
      <c r="CE33" s="64"/>
      <c r="CF33" s="159"/>
      <c r="CG33" s="6"/>
    </row>
    <row r="34" spans="1:85" ht="20" customHeight="1" thickTop="1" thickBot="1" x14ac:dyDescent="0.2">
      <c r="A34" s="113" t="s">
        <v>25</v>
      </c>
      <c r="B34" s="102"/>
      <c r="C34" s="183"/>
      <c r="D34" s="132" t="s">
        <v>103</v>
      </c>
      <c r="E34" s="111" t="s">
        <v>104</v>
      </c>
      <c r="F34" s="102"/>
      <c r="G34" s="184">
        <f>SUM(F34:F51)</f>
        <v>0</v>
      </c>
      <c r="H34" s="23" t="s">
        <v>6</v>
      </c>
      <c r="I34" s="15">
        <v>1</v>
      </c>
      <c r="J34" s="92"/>
      <c r="K34" s="60">
        <f>$F34*J34</f>
        <v>0</v>
      </c>
      <c r="L34" s="72">
        <f>ROUND(SUM(K34:K51)/3*100,0)</f>
        <v>0</v>
      </c>
      <c r="M34" s="64">
        <f>$B$34*K34</f>
        <v>0</v>
      </c>
      <c r="N34" s="88"/>
      <c r="O34" s="58"/>
      <c r="P34" s="60">
        <f>$F34*O34</f>
        <v>0</v>
      </c>
      <c r="Q34" s="72">
        <f>ROUND(SUM(P34:P51)/3*100,0)</f>
        <v>0</v>
      </c>
      <c r="R34" s="64">
        <f>$B$34*P34</f>
        <v>0</v>
      </c>
      <c r="S34" s="88"/>
      <c r="T34" s="58"/>
      <c r="U34" s="60">
        <f>$F34*T34</f>
        <v>0</v>
      </c>
      <c r="V34" s="72">
        <f>ROUND(SUM(U34:U51)/3*100,0)</f>
        <v>0</v>
      </c>
      <c r="W34" s="64">
        <f>$B$34*U34</f>
        <v>0</v>
      </c>
      <c r="X34" s="88"/>
      <c r="Y34" s="58"/>
      <c r="Z34" s="60">
        <f>$F34*Y34</f>
        <v>0</v>
      </c>
      <c r="AA34" s="72">
        <f>ROUND(SUM(Z34:Z51)/3*100,0)</f>
        <v>0</v>
      </c>
      <c r="AB34" s="64">
        <f>$B$34*Z34</f>
        <v>0</v>
      </c>
      <c r="AC34" s="88"/>
      <c r="AD34" s="58"/>
      <c r="AE34" s="60">
        <f>$F34*AD34</f>
        <v>0</v>
      </c>
      <c r="AF34" s="72">
        <f>ROUND(SUM(AE34:AE51)/3*100,0)</f>
        <v>0</v>
      </c>
      <c r="AG34" s="64">
        <f>$B$34*AE34</f>
        <v>0</v>
      </c>
      <c r="AH34" s="88"/>
      <c r="AI34" s="58"/>
      <c r="AJ34" s="60">
        <f>$F34*AI34</f>
        <v>0</v>
      </c>
      <c r="AK34" s="72">
        <f>ROUND(SUM(AJ34:AJ51)/3*100,0)</f>
        <v>0</v>
      </c>
      <c r="AL34" s="64">
        <f>$B$34*AJ34</f>
        <v>0</v>
      </c>
      <c r="AM34" s="88"/>
      <c r="AN34" s="58"/>
      <c r="AO34" s="60">
        <f>$F34*AN34</f>
        <v>0</v>
      </c>
      <c r="AP34" s="72">
        <f>ROUND(SUM(AO34:AO51)/3*100,0)</f>
        <v>0</v>
      </c>
      <c r="AQ34" s="64">
        <f>$B$34*AO34</f>
        <v>0</v>
      </c>
      <c r="AR34" s="88"/>
      <c r="AS34" s="58"/>
      <c r="AT34" s="60">
        <f>$F34*AS34</f>
        <v>0</v>
      </c>
      <c r="AU34" s="72">
        <f>ROUND(SUM(AT34:AT51)/3*100,0)</f>
        <v>0</v>
      </c>
      <c r="AV34" s="64">
        <f>$B$34*AT34</f>
        <v>0</v>
      </c>
      <c r="AW34" s="88"/>
      <c r="AX34" s="58"/>
      <c r="AY34" s="60">
        <f>$F34*AX34</f>
        <v>0</v>
      </c>
      <c r="AZ34" s="72">
        <f>ROUND(SUM(AY34:AY51)/3*100,0)</f>
        <v>0</v>
      </c>
      <c r="BA34" s="64">
        <f>$B$34*AY34</f>
        <v>0</v>
      </c>
      <c r="BB34" s="88"/>
      <c r="BC34" s="58"/>
      <c r="BD34" s="60">
        <f>$F34*BC34</f>
        <v>0</v>
      </c>
      <c r="BE34" s="72">
        <f>ROUND(SUM(BD34:BD51)/3*100,0)</f>
        <v>0</v>
      </c>
      <c r="BF34" s="64">
        <f>$B$34*BD34</f>
        <v>0</v>
      </c>
      <c r="BG34" s="88"/>
      <c r="BH34" s="58"/>
      <c r="BI34" s="60">
        <f>$F34*BH34</f>
        <v>0</v>
      </c>
      <c r="BJ34" s="72">
        <f>ROUND(SUM(BI34:BI51)/3*100,0)</f>
        <v>0</v>
      </c>
      <c r="BK34" s="64">
        <f>$B$34*BI34</f>
        <v>0</v>
      </c>
      <c r="BL34" s="88"/>
      <c r="BM34" s="58"/>
      <c r="BN34" s="60">
        <f>$F34*BM34</f>
        <v>0</v>
      </c>
      <c r="BO34" s="72">
        <f>ROUND(SUM(BN34:BN51)/3*100,0)</f>
        <v>0</v>
      </c>
      <c r="BP34" s="64">
        <f>$B$34*BN34</f>
        <v>0</v>
      </c>
      <c r="BQ34" s="88"/>
      <c r="BR34" s="79"/>
      <c r="BS34" s="60">
        <f>$F34*BR34</f>
        <v>0</v>
      </c>
      <c r="BT34" s="72">
        <f>ROUND(SUM(BS34:BS51)/3*100,0)</f>
        <v>0</v>
      </c>
      <c r="BU34" s="64">
        <f>$B$34*BS34</f>
        <v>0</v>
      </c>
      <c r="BV34" s="88"/>
      <c r="BW34" s="58"/>
      <c r="BX34" s="60">
        <f>$F34*BW34</f>
        <v>0</v>
      </c>
      <c r="BY34" s="72">
        <f>ROUND(SUM(BX34:BX51)/3*100,0)</f>
        <v>0</v>
      </c>
      <c r="BZ34" s="64">
        <f>$B$34*BX34</f>
        <v>0</v>
      </c>
      <c r="CA34" s="88"/>
      <c r="CB34" s="58"/>
      <c r="CC34" s="60">
        <f>$F34*CB34</f>
        <v>0</v>
      </c>
      <c r="CD34" s="72">
        <f>ROUND(SUM(CC34:CC51)/3*100,0)</f>
        <v>0</v>
      </c>
      <c r="CE34" s="64">
        <f>$B$34*CC34</f>
        <v>0</v>
      </c>
      <c r="CF34" s="159"/>
      <c r="CG34" s="6"/>
    </row>
    <row r="35" spans="1:85" ht="20" customHeight="1" thickTop="1" thickBot="1" x14ac:dyDescent="0.2">
      <c r="A35" s="113"/>
      <c r="B35" s="102"/>
      <c r="C35" s="183"/>
      <c r="D35" s="126"/>
      <c r="E35" s="111"/>
      <c r="F35" s="102"/>
      <c r="G35" s="185"/>
      <c r="H35" s="22" t="s">
        <v>7</v>
      </c>
      <c r="I35" s="17">
        <v>2</v>
      </c>
      <c r="J35" s="92"/>
      <c r="K35" s="60"/>
      <c r="L35" s="72"/>
      <c r="M35" s="64"/>
      <c r="N35" s="88"/>
      <c r="O35" s="58"/>
      <c r="P35" s="60"/>
      <c r="Q35" s="72"/>
      <c r="R35" s="64"/>
      <c r="S35" s="88"/>
      <c r="T35" s="58"/>
      <c r="U35" s="60"/>
      <c r="V35" s="72"/>
      <c r="W35" s="64"/>
      <c r="X35" s="88"/>
      <c r="Y35" s="58"/>
      <c r="Z35" s="60"/>
      <c r="AA35" s="72"/>
      <c r="AB35" s="64"/>
      <c r="AC35" s="88"/>
      <c r="AD35" s="58"/>
      <c r="AE35" s="60"/>
      <c r="AF35" s="72"/>
      <c r="AG35" s="64"/>
      <c r="AH35" s="88"/>
      <c r="AI35" s="58"/>
      <c r="AJ35" s="60"/>
      <c r="AK35" s="72"/>
      <c r="AL35" s="64"/>
      <c r="AM35" s="88"/>
      <c r="AN35" s="58"/>
      <c r="AO35" s="60"/>
      <c r="AP35" s="72"/>
      <c r="AQ35" s="64"/>
      <c r="AR35" s="88"/>
      <c r="AS35" s="58"/>
      <c r="AT35" s="60"/>
      <c r="AU35" s="72"/>
      <c r="AV35" s="64"/>
      <c r="AW35" s="88"/>
      <c r="AX35" s="58"/>
      <c r="AY35" s="60"/>
      <c r="AZ35" s="72"/>
      <c r="BA35" s="64"/>
      <c r="BB35" s="88"/>
      <c r="BC35" s="58"/>
      <c r="BD35" s="60"/>
      <c r="BE35" s="72"/>
      <c r="BF35" s="64"/>
      <c r="BG35" s="88"/>
      <c r="BH35" s="58"/>
      <c r="BI35" s="60"/>
      <c r="BJ35" s="72"/>
      <c r="BK35" s="64"/>
      <c r="BL35" s="88"/>
      <c r="BM35" s="58"/>
      <c r="BN35" s="60"/>
      <c r="BO35" s="72"/>
      <c r="BP35" s="64"/>
      <c r="BQ35" s="88"/>
      <c r="BR35" s="79"/>
      <c r="BS35" s="60"/>
      <c r="BT35" s="72"/>
      <c r="BU35" s="64"/>
      <c r="BV35" s="88"/>
      <c r="BW35" s="58"/>
      <c r="BX35" s="60"/>
      <c r="BY35" s="72"/>
      <c r="BZ35" s="64"/>
      <c r="CA35" s="88"/>
      <c r="CB35" s="58"/>
      <c r="CC35" s="60"/>
      <c r="CD35" s="72"/>
      <c r="CE35" s="64"/>
      <c r="CF35" s="159"/>
      <c r="CG35" s="6"/>
    </row>
    <row r="36" spans="1:85" ht="20" customHeight="1" thickTop="1" thickBot="1" x14ac:dyDescent="0.2">
      <c r="A36" s="113"/>
      <c r="B36" s="102"/>
      <c r="C36" s="183"/>
      <c r="D36" s="133"/>
      <c r="E36" s="167"/>
      <c r="F36" s="102"/>
      <c r="G36" s="185"/>
      <c r="H36" s="24" t="s">
        <v>5</v>
      </c>
      <c r="I36" s="25">
        <v>3</v>
      </c>
      <c r="J36" s="93"/>
      <c r="K36" s="61"/>
      <c r="L36" s="72"/>
      <c r="M36" s="65"/>
      <c r="N36" s="88"/>
      <c r="O36" s="59"/>
      <c r="P36" s="61"/>
      <c r="Q36" s="72"/>
      <c r="R36" s="65"/>
      <c r="S36" s="88"/>
      <c r="T36" s="59"/>
      <c r="U36" s="61"/>
      <c r="V36" s="72"/>
      <c r="W36" s="65"/>
      <c r="X36" s="88"/>
      <c r="Y36" s="59"/>
      <c r="Z36" s="61"/>
      <c r="AA36" s="72"/>
      <c r="AB36" s="65"/>
      <c r="AC36" s="88"/>
      <c r="AD36" s="59"/>
      <c r="AE36" s="61"/>
      <c r="AF36" s="72"/>
      <c r="AG36" s="65"/>
      <c r="AH36" s="88"/>
      <c r="AI36" s="59"/>
      <c r="AJ36" s="61"/>
      <c r="AK36" s="72"/>
      <c r="AL36" s="65"/>
      <c r="AM36" s="88"/>
      <c r="AN36" s="59"/>
      <c r="AO36" s="61"/>
      <c r="AP36" s="72"/>
      <c r="AQ36" s="65"/>
      <c r="AR36" s="88"/>
      <c r="AS36" s="59"/>
      <c r="AT36" s="61"/>
      <c r="AU36" s="72"/>
      <c r="AV36" s="65"/>
      <c r="AW36" s="88"/>
      <c r="AX36" s="59"/>
      <c r="AY36" s="61"/>
      <c r="AZ36" s="72"/>
      <c r="BA36" s="65"/>
      <c r="BB36" s="88"/>
      <c r="BC36" s="59"/>
      <c r="BD36" s="61"/>
      <c r="BE36" s="72"/>
      <c r="BF36" s="65"/>
      <c r="BG36" s="88"/>
      <c r="BH36" s="59"/>
      <c r="BI36" s="61"/>
      <c r="BJ36" s="72"/>
      <c r="BK36" s="65"/>
      <c r="BL36" s="88"/>
      <c r="BM36" s="59"/>
      <c r="BN36" s="61"/>
      <c r="BO36" s="72"/>
      <c r="BP36" s="65"/>
      <c r="BQ36" s="88"/>
      <c r="BR36" s="80"/>
      <c r="BS36" s="61"/>
      <c r="BT36" s="72"/>
      <c r="BU36" s="65"/>
      <c r="BV36" s="88"/>
      <c r="BW36" s="59"/>
      <c r="BX36" s="61"/>
      <c r="BY36" s="72"/>
      <c r="BZ36" s="65"/>
      <c r="CA36" s="88"/>
      <c r="CB36" s="59"/>
      <c r="CC36" s="61"/>
      <c r="CD36" s="72"/>
      <c r="CE36" s="65"/>
      <c r="CF36" s="159"/>
      <c r="CG36" s="6"/>
    </row>
    <row r="37" spans="1:85" ht="20" customHeight="1" thickTop="1" thickBot="1" x14ac:dyDescent="0.2">
      <c r="A37" s="113"/>
      <c r="B37" s="102"/>
      <c r="C37" s="183"/>
      <c r="D37" s="134" t="s">
        <v>105</v>
      </c>
      <c r="E37" s="166" t="s">
        <v>106</v>
      </c>
      <c r="F37" s="101"/>
      <c r="G37" s="185"/>
      <c r="H37" s="20" t="s">
        <v>16</v>
      </c>
      <c r="I37" s="21">
        <v>1</v>
      </c>
      <c r="J37" s="96"/>
      <c r="K37" s="74">
        <f>$F37*J37</f>
        <v>0</v>
      </c>
      <c r="L37" s="72"/>
      <c r="M37" s="75">
        <f>$B$34*K37</f>
        <v>0</v>
      </c>
      <c r="N37" s="88"/>
      <c r="O37" s="73"/>
      <c r="P37" s="74">
        <f>$F37*O37</f>
        <v>0</v>
      </c>
      <c r="Q37" s="72"/>
      <c r="R37" s="75">
        <f>$B$34*P37</f>
        <v>0</v>
      </c>
      <c r="S37" s="88"/>
      <c r="T37" s="73"/>
      <c r="U37" s="74">
        <f>$F37*T37</f>
        <v>0</v>
      </c>
      <c r="V37" s="72"/>
      <c r="W37" s="75">
        <f>$B$34*U37</f>
        <v>0</v>
      </c>
      <c r="X37" s="88"/>
      <c r="Y37" s="73"/>
      <c r="Z37" s="74">
        <f>$F37*Y37</f>
        <v>0</v>
      </c>
      <c r="AA37" s="72"/>
      <c r="AB37" s="75">
        <f>$B$34*Z37</f>
        <v>0</v>
      </c>
      <c r="AC37" s="88"/>
      <c r="AD37" s="73"/>
      <c r="AE37" s="74">
        <f>$F37*AD37</f>
        <v>0</v>
      </c>
      <c r="AF37" s="72"/>
      <c r="AG37" s="75">
        <f>$B$34*AE37</f>
        <v>0</v>
      </c>
      <c r="AH37" s="88"/>
      <c r="AI37" s="73"/>
      <c r="AJ37" s="74">
        <f>$F37*AI37</f>
        <v>0</v>
      </c>
      <c r="AK37" s="72"/>
      <c r="AL37" s="75">
        <f>$B$34*AJ37</f>
        <v>0</v>
      </c>
      <c r="AM37" s="88"/>
      <c r="AN37" s="73"/>
      <c r="AO37" s="74">
        <f>$F37*AN37</f>
        <v>0</v>
      </c>
      <c r="AP37" s="72"/>
      <c r="AQ37" s="75">
        <f>$B$34*AO37</f>
        <v>0</v>
      </c>
      <c r="AR37" s="88"/>
      <c r="AS37" s="73"/>
      <c r="AT37" s="74">
        <f>$F37*AS37</f>
        <v>0</v>
      </c>
      <c r="AU37" s="72"/>
      <c r="AV37" s="75">
        <f>$B$34*AT37</f>
        <v>0</v>
      </c>
      <c r="AW37" s="88"/>
      <c r="AX37" s="73"/>
      <c r="AY37" s="74">
        <f>$F37*AX37</f>
        <v>0</v>
      </c>
      <c r="AZ37" s="72"/>
      <c r="BA37" s="75">
        <f t="shared" ref="BA37" si="28">$B$34*AY37</f>
        <v>0</v>
      </c>
      <c r="BB37" s="88"/>
      <c r="BC37" s="73"/>
      <c r="BD37" s="74">
        <f>$F37*BC37</f>
        <v>0</v>
      </c>
      <c r="BE37" s="72"/>
      <c r="BF37" s="75">
        <f t="shared" ref="BF37" si="29">$B$34*BD37</f>
        <v>0</v>
      </c>
      <c r="BG37" s="88"/>
      <c r="BH37" s="73"/>
      <c r="BI37" s="74">
        <f>$F37*BH37</f>
        <v>0</v>
      </c>
      <c r="BJ37" s="72"/>
      <c r="BK37" s="75">
        <f t="shared" ref="BK37" si="30">$B$34*BI37</f>
        <v>0</v>
      </c>
      <c r="BL37" s="88"/>
      <c r="BM37" s="73"/>
      <c r="BN37" s="74">
        <f>$F37*BM37</f>
        <v>0</v>
      </c>
      <c r="BO37" s="72"/>
      <c r="BP37" s="75">
        <f>$B$34*BN37</f>
        <v>0</v>
      </c>
      <c r="BQ37" s="88"/>
      <c r="BR37" s="89"/>
      <c r="BS37" s="74">
        <f>$F37*BR37</f>
        <v>0</v>
      </c>
      <c r="BT37" s="72"/>
      <c r="BU37" s="75">
        <f>$B$34*BS37</f>
        <v>0</v>
      </c>
      <c r="BV37" s="88"/>
      <c r="BW37" s="73"/>
      <c r="BX37" s="74">
        <f>$F37*BW37</f>
        <v>0</v>
      </c>
      <c r="BY37" s="72"/>
      <c r="BZ37" s="75">
        <f>$B$34*BX37</f>
        <v>0</v>
      </c>
      <c r="CA37" s="88"/>
      <c r="CB37" s="73"/>
      <c r="CC37" s="74">
        <f>$F37*CB37</f>
        <v>0</v>
      </c>
      <c r="CD37" s="72"/>
      <c r="CE37" s="75">
        <f t="shared" ref="CE37" si="31">$B$34*CC37</f>
        <v>0</v>
      </c>
      <c r="CF37" s="159"/>
      <c r="CG37" s="6"/>
    </row>
    <row r="38" spans="1:85" ht="20" customHeight="1" thickTop="1" thickBot="1" x14ac:dyDescent="0.2">
      <c r="A38" s="113"/>
      <c r="B38" s="102"/>
      <c r="C38" s="183"/>
      <c r="D38" s="135"/>
      <c r="E38" s="162"/>
      <c r="F38" s="102"/>
      <c r="G38" s="185"/>
      <c r="H38" s="168" t="s">
        <v>137</v>
      </c>
      <c r="I38" s="17">
        <v>2</v>
      </c>
      <c r="J38" s="96"/>
      <c r="K38" s="74"/>
      <c r="L38" s="72"/>
      <c r="M38" s="75"/>
      <c r="N38" s="88"/>
      <c r="O38" s="73"/>
      <c r="P38" s="74"/>
      <c r="Q38" s="72"/>
      <c r="R38" s="75"/>
      <c r="S38" s="88"/>
      <c r="T38" s="73"/>
      <c r="U38" s="74"/>
      <c r="V38" s="72"/>
      <c r="W38" s="75"/>
      <c r="X38" s="88"/>
      <c r="Y38" s="73"/>
      <c r="Z38" s="74"/>
      <c r="AA38" s="72"/>
      <c r="AB38" s="75"/>
      <c r="AC38" s="88"/>
      <c r="AD38" s="73"/>
      <c r="AE38" s="74"/>
      <c r="AF38" s="72"/>
      <c r="AG38" s="75"/>
      <c r="AH38" s="88"/>
      <c r="AI38" s="73"/>
      <c r="AJ38" s="74"/>
      <c r="AK38" s="72"/>
      <c r="AL38" s="75"/>
      <c r="AM38" s="88"/>
      <c r="AN38" s="73"/>
      <c r="AO38" s="74"/>
      <c r="AP38" s="72"/>
      <c r="AQ38" s="75"/>
      <c r="AR38" s="88"/>
      <c r="AS38" s="73"/>
      <c r="AT38" s="74"/>
      <c r="AU38" s="72"/>
      <c r="AV38" s="75"/>
      <c r="AW38" s="88"/>
      <c r="AX38" s="73"/>
      <c r="AY38" s="74"/>
      <c r="AZ38" s="72"/>
      <c r="BA38" s="75"/>
      <c r="BB38" s="88"/>
      <c r="BC38" s="73"/>
      <c r="BD38" s="74"/>
      <c r="BE38" s="72"/>
      <c r="BF38" s="75"/>
      <c r="BG38" s="88"/>
      <c r="BH38" s="73"/>
      <c r="BI38" s="74"/>
      <c r="BJ38" s="72"/>
      <c r="BK38" s="75"/>
      <c r="BL38" s="88"/>
      <c r="BM38" s="73"/>
      <c r="BN38" s="74"/>
      <c r="BO38" s="72"/>
      <c r="BP38" s="75"/>
      <c r="BQ38" s="88"/>
      <c r="BR38" s="89"/>
      <c r="BS38" s="74"/>
      <c r="BT38" s="72"/>
      <c r="BU38" s="75"/>
      <c r="BV38" s="88"/>
      <c r="BW38" s="73"/>
      <c r="BX38" s="74"/>
      <c r="BY38" s="72"/>
      <c r="BZ38" s="75"/>
      <c r="CA38" s="88"/>
      <c r="CB38" s="73"/>
      <c r="CC38" s="74"/>
      <c r="CD38" s="72"/>
      <c r="CE38" s="75"/>
      <c r="CF38" s="159"/>
      <c r="CG38" s="6"/>
    </row>
    <row r="39" spans="1:85" ht="20" customHeight="1" thickTop="1" thickBot="1" x14ac:dyDescent="0.2">
      <c r="A39" s="113"/>
      <c r="B39" s="102"/>
      <c r="C39" s="183"/>
      <c r="D39" s="136"/>
      <c r="E39" s="163"/>
      <c r="F39" s="137"/>
      <c r="G39" s="185"/>
      <c r="H39" s="18" t="s">
        <v>17</v>
      </c>
      <c r="I39" s="19">
        <v>3</v>
      </c>
      <c r="J39" s="96"/>
      <c r="K39" s="74"/>
      <c r="L39" s="72"/>
      <c r="M39" s="75"/>
      <c r="N39" s="88"/>
      <c r="O39" s="73"/>
      <c r="P39" s="74"/>
      <c r="Q39" s="72"/>
      <c r="R39" s="75"/>
      <c r="S39" s="88"/>
      <c r="T39" s="73"/>
      <c r="U39" s="74"/>
      <c r="V39" s="72"/>
      <c r="W39" s="75"/>
      <c r="X39" s="88"/>
      <c r="Y39" s="73"/>
      <c r="Z39" s="74"/>
      <c r="AA39" s="72"/>
      <c r="AB39" s="75"/>
      <c r="AC39" s="88"/>
      <c r="AD39" s="73"/>
      <c r="AE39" s="74"/>
      <c r="AF39" s="72"/>
      <c r="AG39" s="75"/>
      <c r="AH39" s="88"/>
      <c r="AI39" s="73"/>
      <c r="AJ39" s="74"/>
      <c r="AK39" s="72"/>
      <c r="AL39" s="75"/>
      <c r="AM39" s="88"/>
      <c r="AN39" s="73"/>
      <c r="AO39" s="74"/>
      <c r="AP39" s="72"/>
      <c r="AQ39" s="75"/>
      <c r="AR39" s="88"/>
      <c r="AS39" s="73"/>
      <c r="AT39" s="74"/>
      <c r="AU39" s="72"/>
      <c r="AV39" s="75"/>
      <c r="AW39" s="88"/>
      <c r="AX39" s="73"/>
      <c r="AY39" s="74"/>
      <c r="AZ39" s="72"/>
      <c r="BA39" s="75"/>
      <c r="BB39" s="88"/>
      <c r="BC39" s="73"/>
      <c r="BD39" s="74"/>
      <c r="BE39" s="72"/>
      <c r="BF39" s="75"/>
      <c r="BG39" s="88"/>
      <c r="BH39" s="73"/>
      <c r="BI39" s="74"/>
      <c r="BJ39" s="72"/>
      <c r="BK39" s="75"/>
      <c r="BL39" s="88"/>
      <c r="BM39" s="73"/>
      <c r="BN39" s="74"/>
      <c r="BO39" s="72"/>
      <c r="BP39" s="75"/>
      <c r="BQ39" s="88"/>
      <c r="BR39" s="89"/>
      <c r="BS39" s="74"/>
      <c r="BT39" s="72"/>
      <c r="BU39" s="75"/>
      <c r="BV39" s="88"/>
      <c r="BW39" s="73"/>
      <c r="BX39" s="74"/>
      <c r="BY39" s="72"/>
      <c r="BZ39" s="75"/>
      <c r="CA39" s="88"/>
      <c r="CB39" s="73"/>
      <c r="CC39" s="74"/>
      <c r="CD39" s="72"/>
      <c r="CE39" s="75"/>
      <c r="CF39" s="159"/>
      <c r="CG39" s="6"/>
    </row>
    <row r="40" spans="1:85" ht="20" customHeight="1" thickTop="1" thickBot="1" x14ac:dyDescent="0.2">
      <c r="A40" s="113"/>
      <c r="B40" s="102"/>
      <c r="C40" s="183"/>
      <c r="D40" s="130" t="s">
        <v>107</v>
      </c>
      <c r="E40" s="166" t="s">
        <v>108</v>
      </c>
      <c r="F40" s="106"/>
      <c r="G40" s="185"/>
      <c r="H40" s="20" t="s">
        <v>67</v>
      </c>
      <c r="I40" s="21">
        <v>1</v>
      </c>
      <c r="J40" s="96"/>
      <c r="K40" s="74">
        <f>$F40*J40</f>
        <v>0</v>
      </c>
      <c r="L40" s="72"/>
      <c r="M40" s="75">
        <f>$B$34*K40</f>
        <v>0</v>
      </c>
      <c r="N40" s="88"/>
      <c r="O40" s="73"/>
      <c r="P40" s="74">
        <f>$F40*O40</f>
        <v>0</v>
      </c>
      <c r="Q40" s="72"/>
      <c r="R40" s="75">
        <f>$B$34*P40</f>
        <v>0</v>
      </c>
      <c r="S40" s="88"/>
      <c r="T40" s="73"/>
      <c r="U40" s="74">
        <f>$F40*T40</f>
        <v>0</v>
      </c>
      <c r="V40" s="72"/>
      <c r="W40" s="75">
        <f>$B$34*U40</f>
        <v>0</v>
      </c>
      <c r="X40" s="88"/>
      <c r="Y40" s="73"/>
      <c r="Z40" s="74">
        <f>$F40*Y40</f>
        <v>0</v>
      </c>
      <c r="AA40" s="72"/>
      <c r="AB40" s="75">
        <f>$B$34*Z40</f>
        <v>0</v>
      </c>
      <c r="AC40" s="88"/>
      <c r="AD40" s="73"/>
      <c r="AE40" s="74">
        <f>$F40*AD40</f>
        <v>0</v>
      </c>
      <c r="AF40" s="72"/>
      <c r="AG40" s="75">
        <f>$B$34*AE40</f>
        <v>0</v>
      </c>
      <c r="AH40" s="88"/>
      <c r="AI40" s="73"/>
      <c r="AJ40" s="74">
        <f>$F40*AI40</f>
        <v>0</v>
      </c>
      <c r="AK40" s="72"/>
      <c r="AL40" s="75">
        <f>$B$34*AJ40</f>
        <v>0</v>
      </c>
      <c r="AM40" s="88"/>
      <c r="AN40" s="73"/>
      <c r="AO40" s="74">
        <f>$F40*AN40</f>
        <v>0</v>
      </c>
      <c r="AP40" s="72"/>
      <c r="AQ40" s="75">
        <f>$B$34*AO40</f>
        <v>0</v>
      </c>
      <c r="AR40" s="88"/>
      <c r="AS40" s="73"/>
      <c r="AT40" s="74">
        <f>$F40*AS40</f>
        <v>0</v>
      </c>
      <c r="AU40" s="72"/>
      <c r="AV40" s="75">
        <f>$B$34*AT40</f>
        <v>0</v>
      </c>
      <c r="AW40" s="88"/>
      <c r="AX40" s="73"/>
      <c r="AY40" s="74">
        <f>$F40*AX40</f>
        <v>0</v>
      </c>
      <c r="AZ40" s="72"/>
      <c r="BA40" s="75">
        <f t="shared" ref="BA40" si="32">$B$34*AY40</f>
        <v>0</v>
      </c>
      <c r="BB40" s="88"/>
      <c r="BC40" s="73"/>
      <c r="BD40" s="74">
        <f>$F40*BC40</f>
        <v>0</v>
      </c>
      <c r="BE40" s="72"/>
      <c r="BF40" s="75">
        <f t="shared" ref="BF40" si="33">$B$34*BD40</f>
        <v>0</v>
      </c>
      <c r="BG40" s="88"/>
      <c r="BH40" s="73"/>
      <c r="BI40" s="74">
        <f>$F40*BH40</f>
        <v>0</v>
      </c>
      <c r="BJ40" s="72"/>
      <c r="BK40" s="75">
        <f t="shared" ref="BK40" si="34">$B$34*BI40</f>
        <v>0</v>
      </c>
      <c r="BL40" s="88"/>
      <c r="BM40" s="73"/>
      <c r="BN40" s="74">
        <f>$F40*BM40</f>
        <v>0</v>
      </c>
      <c r="BO40" s="72"/>
      <c r="BP40" s="75">
        <f>$B$34*BN40</f>
        <v>0</v>
      </c>
      <c r="BQ40" s="88"/>
      <c r="BR40" s="89"/>
      <c r="BS40" s="74">
        <f>$F40*BR40</f>
        <v>0</v>
      </c>
      <c r="BT40" s="72"/>
      <c r="BU40" s="75">
        <f>$B$34*BS40</f>
        <v>0</v>
      </c>
      <c r="BV40" s="88"/>
      <c r="BW40" s="73"/>
      <c r="BX40" s="74">
        <f>$F40*BW40</f>
        <v>0</v>
      </c>
      <c r="BY40" s="72"/>
      <c r="BZ40" s="75">
        <f>$B$34*BX40</f>
        <v>0</v>
      </c>
      <c r="CA40" s="88"/>
      <c r="CB40" s="73"/>
      <c r="CC40" s="74">
        <f>$F40*CB40</f>
        <v>0</v>
      </c>
      <c r="CD40" s="72"/>
      <c r="CE40" s="75">
        <f t="shared" ref="CE40" si="35">$B$34*CC40</f>
        <v>0</v>
      </c>
      <c r="CF40" s="159"/>
      <c r="CG40" s="6"/>
    </row>
    <row r="41" spans="1:85" ht="20" customHeight="1" thickTop="1" thickBot="1" x14ac:dyDescent="0.2">
      <c r="A41" s="113"/>
      <c r="B41" s="102"/>
      <c r="C41" s="183"/>
      <c r="D41" s="126"/>
      <c r="E41" s="162"/>
      <c r="F41" s="129"/>
      <c r="G41" s="185"/>
      <c r="H41" s="31" t="s">
        <v>68</v>
      </c>
      <c r="I41" s="17">
        <v>2</v>
      </c>
      <c r="J41" s="96"/>
      <c r="K41" s="74"/>
      <c r="L41" s="72"/>
      <c r="M41" s="75"/>
      <c r="N41" s="88"/>
      <c r="O41" s="73"/>
      <c r="P41" s="74"/>
      <c r="Q41" s="72"/>
      <c r="R41" s="75"/>
      <c r="S41" s="88"/>
      <c r="T41" s="73"/>
      <c r="U41" s="74"/>
      <c r="V41" s="72"/>
      <c r="W41" s="75"/>
      <c r="X41" s="88"/>
      <c r="Y41" s="73"/>
      <c r="Z41" s="74"/>
      <c r="AA41" s="72"/>
      <c r="AB41" s="75"/>
      <c r="AC41" s="88"/>
      <c r="AD41" s="73"/>
      <c r="AE41" s="74"/>
      <c r="AF41" s="72"/>
      <c r="AG41" s="75"/>
      <c r="AH41" s="88"/>
      <c r="AI41" s="73"/>
      <c r="AJ41" s="74"/>
      <c r="AK41" s="72"/>
      <c r="AL41" s="75"/>
      <c r="AM41" s="88"/>
      <c r="AN41" s="73"/>
      <c r="AO41" s="74"/>
      <c r="AP41" s="72"/>
      <c r="AQ41" s="75"/>
      <c r="AR41" s="88"/>
      <c r="AS41" s="73"/>
      <c r="AT41" s="74"/>
      <c r="AU41" s="72"/>
      <c r="AV41" s="75"/>
      <c r="AW41" s="88"/>
      <c r="AX41" s="73"/>
      <c r="AY41" s="74"/>
      <c r="AZ41" s="72"/>
      <c r="BA41" s="75"/>
      <c r="BB41" s="88"/>
      <c r="BC41" s="73"/>
      <c r="BD41" s="74"/>
      <c r="BE41" s="72"/>
      <c r="BF41" s="75"/>
      <c r="BG41" s="88"/>
      <c r="BH41" s="73"/>
      <c r="BI41" s="74"/>
      <c r="BJ41" s="72"/>
      <c r="BK41" s="75"/>
      <c r="BL41" s="88"/>
      <c r="BM41" s="73"/>
      <c r="BN41" s="74"/>
      <c r="BO41" s="72"/>
      <c r="BP41" s="75"/>
      <c r="BQ41" s="88"/>
      <c r="BR41" s="89"/>
      <c r="BS41" s="74"/>
      <c r="BT41" s="72"/>
      <c r="BU41" s="75"/>
      <c r="BV41" s="88"/>
      <c r="BW41" s="73"/>
      <c r="BX41" s="74"/>
      <c r="BY41" s="72"/>
      <c r="BZ41" s="75"/>
      <c r="CA41" s="88"/>
      <c r="CB41" s="73"/>
      <c r="CC41" s="74"/>
      <c r="CD41" s="72"/>
      <c r="CE41" s="75"/>
      <c r="CF41" s="159"/>
      <c r="CG41" s="6"/>
    </row>
    <row r="42" spans="1:85" ht="20" customHeight="1" thickTop="1" thickBot="1" x14ac:dyDescent="0.2">
      <c r="A42" s="113"/>
      <c r="B42" s="102"/>
      <c r="C42" s="183"/>
      <c r="D42" s="127"/>
      <c r="E42" s="163"/>
      <c r="F42" s="108"/>
      <c r="G42" s="185"/>
      <c r="H42" s="18" t="s">
        <v>69</v>
      </c>
      <c r="I42" s="19">
        <v>3</v>
      </c>
      <c r="J42" s="96"/>
      <c r="K42" s="74"/>
      <c r="L42" s="72"/>
      <c r="M42" s="75"/>
      <c r="N42" s="88"/>
      <c r="O42" s="73"/>
      <c r="P42" s="74"/>
      <c r="Q42" s="72"/>
      <c r="R42" s="75"/>
      <c r="S42" s="88"/>
      <c r="T42" s="73"/>
      <c r="U42" s="74"/>
      <c r="V42" s="72"/>
      <c r="W42" s="75"/>
      <c r="X42" s="88"/>
      <c r="Y42" s="73"/>
      <c r="Z42" s="74"/>
      <c r="AA42" s="72"/>
      <c r="AB42" s="75"/>
      <c r="AC42" s="88"/>
      <c r="AD42" s="73"/>
      <c r="AE42" s="74"/>
      <c r="AF42" s="72"/>
      <c r="AG42" s="75"/>
      <c r="AH42" s="88"/>
      <c r="AI42" s="73"/>
      <c r="AJ42" s="74"/>
      <c r="AK42" s="72"/>
      <c r="AL42" s="75"/>
      <c r="AM42" s="88"/>
      <c r="AN42" s="73"/>
      <c r="AO42" s="74"/>
      <c r="AP42" s="72"/>
      <c r="AQ42" s="75"/>
      <c r="AR42" s="88"/>
      <c r="AS42" s="73"/>
      <c r="AT42" s="74"/>
      <c r="AU42" s="72"/>
      <c r="AV42" s="75"/>
      <c r="AW42" s="88"/>
      <c r="AX42" s="73"/>
      <c r="AY42" s="74"/>
      <c r="AZ42" s="72"/>
      <c r="BA42" s="75"/>
      <c r="BB42" s="88"/>
      <c r="BC42" s="73"/>
      <c r="BD42" s="74"/>
      <c r="BE42" s="72"/>
      <c r="BF42" s="75"/>
      <c r="BG42" s="88"/>
      <c r="BH42" s="73"/>
      <c r="BI42" s="74"/>
      <c r="BJ42" s="72"/>
      <c r="BK42" s="75"/>
      <c r="BL42" s="88"/>
      <c r="BM42" s="73"/>
      <c r="BN42" s="74"/>
      <c r="BO42" s="72"/>
      <c r="BP42" s="75"/>
      <c r="BQ42" s="88"/>
      <c r="BR42" s="89"/>
      <c r="BS42" s="74"/>
      <c r="BT42" s="72"/>
      <c r="BU42" s="75"/>
      <c r="BV42" s="88"/>
      <c r="BW42" s="73"/>
      <c r="BX42" s="74"/>
      <c r="BY42" s="72"/>
      <c r="BZ42" s="75"/>
      <c r="CA42" s="88"/>
      <c r="CB42" s="73"/>
      <c r="CC42" s="74"/>
      <c r="CD42" s="72"/>
      <c r="CE42" s="75"/>
      <c r="CF42" s="159"/>
      <c r="CG42" s="6"/>
    </row>
    <row r="43" spans="1:85" ht="20" customHeight="1" thickTop="1" thickBot="1" x14ac:dyDescent="0.2">
      <c r="A43" s="113"/>
      <c r="B43" s="102"/>
      <c r="C43" s="183"/>
      <c r="D43" s="130" t="s">
        <v>109</v>
      </c>
      <c r="E43" s="166" t="s">
        <v>110</v>
      </c>
      <c r="F43" s="101"/>
      <c r="G43" s="185"/>
      <c r="H43" s="20" t="s">
        <v>70</v>
      </c>
      <c r="I43" s="21">
        <v>1</v>
      </c>
      <c r="J43" s="96"/>
      <c r="K43" s="74">
        <f>$F43*J43</f>
        <v>0</v>
      </c>
      <c r="L43" s="72"/>
      <c r="M43" s="75">
        <f>$B$34*K43</f>
        <v>0</v>
      </c>
      <c r="N43" s="88"/>
      <c r="O43" s="73"/>
      <c r="P43" s="74">
        <f>$F43*O43</f>
        <v>0</v>
      </c>
      <c r="Q43" s="72"/>
      <c r="R43" s="75">
        <f>$B$34*P43</f>
        <v>0</v>
      </c>
      <c r="S43" s="88"/>
      <c r="T43" s="73"/>
      <c r="U43" s="74">
        <f>$F43*T43</f>
        <v>0</v>
      </c>
      <c r="V43" s="72"/>
      <c r="W43" s="75">
        <f>$B$34*U43</f>
        <v>0</v>
      </c>
      <c r="X43" s="88"/>
      <c r="Y43" s="73"/>
      <c r="Z43" s="74">
        <f>$F43*Y43</f>
        <v>0</v>
      </c>
      <c r="AA43" s="72"/>
      <c r="AB43" s="75">
        <f>$B$34*Z43</f>
        <v>0</v>
      </c>
      <c r="AC43" s="88"/>
      <c r="AD43" s="73"/>
      <c r="AE43" s="74">
        <f>$F43*AD43</f>
        <v>0</v>
      </c>
      <c r="AF43" s="72"/>
      <c r="AG43" s="75">
        <f>$B$34*AE43</f>
        <v>0</v>
      </c>
      <c r="AH43" s="88"/>
      <c r="AI43" s="73"/>
      <c r="AJ43" s="74">
        <f>$F43*AI43</f>
        <v>0</v>
      </c>
      <c r="AK43" s="72"/>
      <c r="AL43" s="75">
        <f>$B$34*AJ43</f>
        <v>0</v>
      </c>
      <c r="AM43" s="88"/>
      <c r="AN43" s="73"/>
      <c r="AO43" s="74">
        <f>$F43*AN43</f>
        <v>0</v>
      </c>
      <c r="AP43" s="72"/>
      <c r="AQ43" s="75">
        <f>$B$34*AO43</f>
        <v>0</v>
      </c>
      <c r="AR43" s="88"/>
      <c r="AS43" s="73"/>
      <c r="AT43" s="74">
        <f>$F43*AS43</f>
        <v>0</v>
      </c>
      <c r="AU43" s="72"/>
      <c r="AV43" s="75">
        <f>$B$34*AT43</f>
        <v>0</v>
      </c>
      <c r="AW43" s="88"/>
      <c r="AX43" s="73"/>
      <c r="AY43" s="74">
        <f>$F43*AX43</f>
        <v>0</v>
      </c>
      <c r="AZ43" s="72"/>
      <c r="BA43" s="75">
        <f t="shared" ref="BA43" si="36">$B$34*AY43</f>
        <v>0</v>
      </c>
      <c r="BB43" s="88"/>
      <c r="BC43" s="73"/>
      <c r="BD43" s="74">
        <f>$F43*BC43</f>
        <v>0</v>
      </c>
      <c r="BE43" s="72"/>
      <c r="BF43" s="75">
        <f t="shared" ref="BF43" si="37">$B$34*BD43</f>
        <v>0</v>
      </c>
      <c r="BG43" s="88"/>
      <c r="BH43" s="73"/>
      <c r="BI43" s="74">
        <f>$F43*BH43</f>
        <v>0</v>
      </c>
      <c r="BJ43" s="72"/>
      <c r="BK43" s="75">
        <f t="shared" ref="BK43" si="38">$B$34*BI43</f>
        <v>0</v>
      </c>
      <c r="BL43" s="88"/>
      <c r="BM43" s="73"/>
      <c r="BN43" s="74">
        <f>$F43*BM43</f>
        <v>0</v>
      </c>
      <c r="BO43" s="72"/>
      <c r="BP43" s="75">
        <f>$B$34*BN43</f>
        <v>0</v>
      </c>
      <c r="BQ43" s="88"/>
      <c r="BR43" s="89"/>
      <c r="BS43" s="74">
        <f>$F43*BR43</f>
        <v>0</v>
      </c>
      <c r="BT43" s="72"/>
      <c r="BU43" s="75">
        <f>$B$34*BS43</f>
        <v>0</v>
      </c>
      <c r="BV43" s="88"/>
      <c r="BW43" s="73"/>
      <c r="BX43" s="74">
        <f>$F43*BW43</f>
        <v>0</v>
      </c>
      <c r="BY43" s="72"/>
      <c r="BZ43" s="75">
        <f>$B$34*BX43</f>
        <v>0</v>
      </c>
      <c r="CA43" s="88"/>
      <c r="CB43" s="73"/>
      <c r="CC43" s="74">
        <f>$F43*CB43</f>
        <v>0</v>
      </c>
      <c r="CD43" s="72"/>
      <c r="CE43" s="75">
        <f t="shared" ref="CE43" si="39">$B$34*CC43</f>
        <v>0</v>
      </c>
      <c r="CF43" s="159"/>
      <c r="CG43" s="6"/>
    </row>
    <row r="44" spans="1:85" ht="20" customHeight="1" thickTop="1" thickBot="1" x14ac:dyDescent="0.2">
      <c r="A44" s="113"/>
      <c r="B44" s="102"/>
      <c r="C44" s="183"/>
      <c r="D44" s="126"/>
      <c r="E44" s="162"/>
      <c r="F44" s="102"/>
      <c r="G44" s="185"/>
      <c r="H44" s="22" t="s">
        <v>66</v>
      </c>
      <c r="I44" s="17">
        <v>2</v>
      </c>
      <c r="J44" s="96"/>
      <c r="K44" s="74"/>
      <c r="L44" s="72"/>
      <c r="M44" s="75"/>
      <c r="N44" s="88"/>
      <c r="O44" s="73"/>
      <c r="P44" s="74"/>
      <c r="Q44" s="72"/>
      <c r="R44" s="75"/>
      <c r="S44" s="88"/>
      <c r="T44" s="73"/>
      <c r="U44" s="74"/>
      <c r="V44" s="72"/>
      <c r="W44" s="75"/>
      <c r="X44" s="88"/>
      <c r="Y44" s="73"/>
      <c r="Z44" s="74"/>
      <c r="AA44" s="72"/>
      <c r="AB44" s="75"/>
      <c r="AC44" s="88"/>
      <c r="AD44" s="73"/>
      <c r="AE44" s="74"/>
      <c r="AF44" s="72"/>
      <c r="AG44" s="75"/>
      <c r="AH44" s="88"/>
      <c r="AI44" s="73"/>
      <c r="AJ44" s="74"/>
      <c r="AK44" s="72"/>
      <c r="AL44" s="75"/>
      <c r="AM44" s="88"/>
      <c r="AN44" s="73"/>
      <c r="AO44" s="74"/>
      <c r="AP44" s="72"/>
      <c r="AQ44" s="75"/>
      <c r="AR44" s="88"/>
      <c r="AS44" s="73"/>
      <c r="AT44" s="74"/>
      <c r="AU44" s="72"/>
      <c r="AV44" s="75"/>
      <c r="AW44" s="88"/>
      <c r="AX44" s="73"/>
      <c r="AY44" s="74"/>
      <c r="AZ44" s="72"/>
      <c r="BA44" s="75"/>
      <c r="BB44" s="88"/>
      <c r="BC44" s="73"/>
      <c r="BD44" s="74"/>
      <c r="BE44" s="72"/>
      <c r="BF44" s="75"/>
      <c r="BG44" s="88"/>
      <c r="BH44" s="73"/>
      <c r="BI44" s="74"/>
      <c r="BJ44" s="72"/>
      <c r="BK44" s="75"/>
      <c r="BL44" s="88"/>
      <c r="BM44" s="73"/>
      <c r="BN44" s="74"/>
      <c r="BO44" s="72"/>
      <c r="BP44" s="75"/>
      <c r="BQ44" s="88"/>
      <c r="BR44" s="89"/>
      <c r="BS44" s="74"/>
      <c r="BT44" s="72"/>
      <c r="BU44" s="75"/>
      <c r="BV44" s="88"/>
      <c r="BW44" s="73"/>
      <c r="BX44" s="74"/>
      <c r="BY44" s="72"/>
      <c r="BZ44" s="75"/>
      <c r="CA44" s="88"/>
      <c r="CB44" s="73"/>
      <c r="CC44" s="74"/>
      <c r="CD44" s="72"/>
      <c r="CE44" s="75"/>
      <c r="CF44" s="159"/>
      <c r="CG44" s="6"/>
    </row>
    <row r="45" spans="1:85" ht="20" customHeight="1" thickTop="1" thickBot="1" x14ac:dyDescent="0.2">
      <c r="A45" s="113"/>
      <c r="B45" s="102"/>
      <c r="C45" s="183"/>
      <c r="D45" s="127"/>
      <c r="E45" s="163"/>
      <c r="F45" s="137"/>
      <c r="G45" s="185"/>
      <c r="H45" s="18" t="s">
        <v>71</v>
      </c>
      <c r="I45" s="19">
        <v>3</v>
      </c>
      <c r="J45" s="96"/>
      <c r="K45" s="74"/>
      <c r="L45" s="72"/>
      <c r="M45" s="75"/>
      <c r="N45" s="88"/>
      <c r="O45" s="73"/>
      <c r="P45" s="74"/>
      <c r="Q45" s="72"/>
      <c r="R45" s="75"/>
      <c r="S45" s="88"/>
      <c r="T45" s="73"/>
      <c r="U45" s="74"/>
      <c r="V45" s="72"/>
      <c r="W45" s="75"/>
      <c r="X45" s="88"/>
      <c r="Y45" s="73"/>
      <c r="Z45" s="74"/>
      <c r="AA45" s="72"/>
      <c r="AB45" s="75"/>
      <c r="AC45" s="88"/>
      <c r="AD45" s="73"/>
      <c r="AE45" s="74"/>
      <c r="AF45" s="72"/>
      <c r="AG45" s="75"/>
      <c r="AH45" s="88"/>
      <c r="AI45" s="73"/>
      <c r="AJ45" s="74"/>
      <c r="AK45" s="72"/>
      <c r="AL45" s="75"/>
      <c r="AM45" s="88"/>
      <c r="AN45" s="73"/>
      <c r="AO45" s="74"/>
      <c r="AP45" s="72"/>
      <c r="AQ45" s="75"/>
      <c r="AR45" s="88"/>
      <c r="AS45" s="73"/>
      <c r="AT45" s="74"/>
      <c r="AU45" s="72"/>
      <c r="AV45" s="75"/>
      <c r="AW45" s="88"/>
      <c r="AX45" s="73"/>
      <c r="AY45" s="74"/>
      <c r="AZ45" s="72"/>
      <c r="BA45" s="75"/>
      <c r="BB45" s="88"/>
      <c r="BC45" s="73"/>
      <c r="BD45" s="74"/>
      <c r="BE45" s="72"/>
      <c r="BF45" s="75"/>
      <c r="BG45" s="88"/>
      <c r="BH45" s="73"/>
      <c r="BI45" s="74"/>
      <c r="BJ45" s="72"/>
      <c r="BK45" s="75"/>
      <c r="BL45" s="88"/>
      <c r="BM45" s="73"/>
      <c r="BN45" s="74"/>
      <c r="BO45" s="72"/>
      <c r="BP45" s="75"/>
      <c r="BQ45" s="88"/>
      <c r="BR45" s="89"/>
      <c r="BS45" s="74"/>
      <c r="BT45" s="72"/>
      <c r="BU45" s="75"/>
      <c r="BV45" s="88"/>
      <c r="BW45" s="73"/>
      <c r="BX45" s="74"/>
      <c r="BY45" s="72"/>
      <c r="BZ45" s="75"/>
      <c r="CA45" s="88"/>
      <c r="CB45" s="73"/>
      <c r="CC45" s="74"/>
      <c r="CD45" s="72"/>
      <c r="CE45" s="75"/>
      <c r="CF45" s="159"/>
      <c r="CG45" s="6"/>
    </row>
    <row r="46" spans="1:85" ht="20" customHeight="1" thickTop="1" thickBot="1" x14ac:dyDescent="0.2">
      <c r="A46" s="113"/>
      <c r="B46" s="102"/>
      <c r="C46" s="183"/>
      <c r="D46" s="130" t="s">
        <v>111</v>
      </c>
      <c r="E46" s="166" t="s">
        <v>112</v>
      </c>
      <c r="F46" s="106"/>
      <c r="G46" s="185"/>
      <c r="H46" s="20" t="s">
        <v>70</v>
      </c>
      <c r="I46" s="21">
        <v>1</v>
      </c>
      <c r="J46" s="96"/>
      <c r="K46" s="74">
        <f>$F46*J46</f>
        <v>0</v>
      </c>
      <c r="L46" s="72"/>
      <c r="M46" s="75">
        <f>$B$34*K46</f>
        <v>0</v>
      </c>
      <c r="N46" s="88"/>
      <c r="O46" s="73"/>
      <c r="P46" s="74">
        <f>$F46*O46</f>
        <v>0</v>
      </c>
      <c r="Q46" s="72"/>
      <c r="R46" s="75">
        <f>$B$34*P46</f>
        <v>0</v>
      </c>
      <c r="S46" s="88"/>
      <c r="T46" s="73"/>
      <c r="U46" s="74">
        <f>$F46*T46</f>
        <v>0</v>
      </c>
      <c r="V46" s="72"/>
      <c r="W46" s="75">
        <f>$B$34*U46</f>
        <v>0</v>
      </c>
      <c r="X46" s="88"/>
      <c r="Y46" s="73"/>
      <c r="Z46" s="74">
        <f>$F46*Y46</f>
        <v>0</v>
      </c>
      <c r="AA46" s="72"/>
      <c r="AB46" s="75">
        <f>$B$34*Z46</f>
        <v>0</v>
      </c>
      <c r="AC46" s="88"/>
      <c r="AD46" s="73"/>
      <c r="AE46" s="74">
        <f>$F46*AD46</f>
        <v>0</v>
      </c>
      <c r="AF46" s="72"/>
      <c r="AG46" s="75">
        <f>$B$34*AE46</f>
        <v>0</v>
      </c>
      <c r="AH46" s="88"/>
      <c r="AI46" s="73"/>
      <c r="AJ46" s="74">
        <f>$F46*AI46</f>
        <v>0</v>
      </c>
      <c r="AK46" s="72"/>
      <c r="AL46" s="75">
        <f>$B$34*AJ46</f>
        <v>0</v>
      </c>
      <c r="AM46" s="88"/>
      <c r="AN46" s="73"/>
      <c r="AO46" s="74">
        <f>$F46*AN46</f>
        <v>0</v>
      </c>
      <c r="AP46" s="72"/>
      <c r="AQ46" s="75">
        <f>$B$34*AO46</f>
        <v>0</v>
      </c>
      <c r="AR46" s="88"/>
      <c r="AS46" s="73"/>
      <c r="AT46" s="74">
        <f>$F46*AS46</f>
        <v>0</v>
      </c>
      <c r="AU46" s="72"/>
      <c r="AV46" s="75">
        <f>$B$34*AT46</f>
        <v>0</v>
      </c>
      <c r="AW46" s="88"/>
      <c r="AX46" s="73"/>
      <c r="AY46" s="74">
        <f>$F46*AX46</f>
        <v>0</v>
      </c>
      <c r="AZ46" s="72"/>
      <c r="BA46" s="75">
        <f t="shared" ref="BA46" si="40">$B$34*AY46</f>
        <v>0</v>
      </c>
      <c r="BB46" s="88"/>
      <c r="BC46" s="73"/>
      <c r="BD46" s="74">
        <f>$F46*BC46</f>
        <v>0</v>
      </c>
      <c r="BE46" s="72"/>
      <c r="BF46" s="75">
        <f t="shared" ref="BF46" si="41">$B$34*BD46</f>
        <v>0</v>
      </c>
      <c r="BG46" s="88"/>
      <c r="BH46" s="73"/>
      <c r="BI46" s="74">
        <f>$F46*BH46</f>
        <v>0</v>
      </c>
      <c r="BJ46" s="72"/>
      <c r="BK46" s="75">
        <f t="shared" ref="BK46" si="42">$B$34*BI46</f>
        <v>0</v>
      </c>
      <c r="BL46" s="88"/>
      <c r="BM46" s="73"/>
      <c r="BN46" s="74">
        <f>$F46*BM46</f>
        <v>0</v>
      </c>
      <c r="BO46" s="72"/>
      <c r="BP46" s="75">
        <f>$B$34*BN46</f>
        <v>0</v>
      </c>
      <c r="BQ46" s="88"/>
      <c r="BR46" s="89"/>
      <c r="BS46" s="74">
        <f>$F46*BR46</f>
        <v>0</v>
      </c>
      <c r="BT46" s="72"/>
      <c r="BU46" s="75">
        <f>$B$34*BS46</f>
        <v>0</v>
      </c>
      <c r="BV46" s="88"/>
      <c r="BW46" s="73"/>
      <c r="BX46" s="74">
        <f>$F46*BW46</f>
        <v>0</v>
      </c>
      <c r="BY46" s="72"/>
      <c r="BZ46" s="75">
        <f>$B$34*BX46</f>
        <v>0</v>
      </c>
      <c r="CA46" s="88"/>
      <c r="CB46" s="73"/>
      <c r="CC46" s="74">
        <f>$F46*CB46</f>
        <v>0</v>
      </c>
      <c r="CD46" s="72"/>
      <c r="CE46" s="75">
        <f t="shared" ref="CE46" si="43">$B$34*CC46</f>
        <v>0</v>
      </c>
      <c r="CF46" s="159"/>
      <c r="CG46" s="6"/>
    </row>
    <row r="47" spans="1:85" ht="20" customHeight="1" thickTop="1" thickBot="1" x14ac:dyDescent="0.2">
      <c r="A47" s="113"/>
      <c r="B47" s="102"/>
      <c r="C47" s="183"/>
      <c r="D47" s="126"/>
      <c r="E47" s="162"/>
      <c r="F47" s="129"/>
      <c r="G47" s="185"/>
      <c r="H47" s="22" t="s">
        <v>66</v>
      </c>
      <c r="I47" s="17">
        <v>2</v>
      </c>
      <c r="J47" s="96"/>
      <c r="K47" s="74"/>
      <c r="L47" s="72"/>
      <c r="M47" s="75"/>
      <c r="N47" s="88"/>
      <c r="O47" s="73"/>
      <c r="P47" s="74"/>
      <c r="Q47" s="72"/>
      <c r="R47" s="75"/>
      <c r="S47" s="88"/>
      <c r="T47" s="73"/>
      <c r="U47" s="74"/>
      <c r="V47" s="72"/>
      <c r="W47" s="75"/>
      <c r="X47" s="88"/>
      <c r="Y47" s="73"/>
      <c r="Z47" s="74"/>
      <c r="AA47" s="72"/>
      <c r="AB47" s="75"/>
      <c r="AC47" s="88"/>
      <c r="AD47" s="73"/>
      <c r="AE47" s="74"/>
      <c r="AF47" s="72"/>
      <c r="AG47" s="75"/>
      <c r="AH47" s="88"/>
      <c r="AI47" s="73"/>
      <c r="AJ47" s="74"/>
      <c r="AK47" s="72"/>
      <c r="AL47" s="75"/>
      <c r="AM47" s="88"/>
      <c r="AN47" s="73"/>
      <c r="AO47" s="74"/>
      <c r="AP47" s="72"/>
      <c r="AQ47" s="75"/>
      <c r="AR47" s="88"/>
      <c r="AS47" s="73"/>
      <c r="AT47" s="74"/>
      <c r="AU47" s="72"/>
      <c r="AV47" s="75"/>
      <c r="AW47" s="88"/>
      <c r="AX47" s="73"/>
      <c r="AY47" s="74"/>
      <c r="AZ47" s="72"/>
      <c r="BA47" s="75"/>
      <c r="BB47" s="88"/>
      <c r="BC47" s="73"/>
      <c r="BD47" s="74"/>
      <c r="BE47" s="72"/>
      <c r="BF47" s="75"/>
      <c r="BG47" s="88"/>
      <c r="BH47" s="73"/>
      <c r="BI47" s="74"/>
      <c r="BJ47" s="72"/>
      <c r="BK47" s="75"/>
      <c r="BL47" s="88"/>
      <c r="BM47" s="73"/>
      <c r="BN47" s="74"/>
      <c r="BO47" s="72"/>
      <c r="BP47" s="75"/>
      <c r="BQ47" s="88"/>
      <c r="BR47" s="89"/>
      <c r="BS47" s="74"/>
      <c r="BT47" s="72"/>
      <c r="BU47" s="75"/>
      <c r="BV47" s="88"/>
      <c r="BW47" s="73"/>
      <c r="BX47" s="74"/>
      <c r="BY47" s="72"/>
      <c r="BZ47" s="75"/>
      <c r="CA47" s="88"/>
      <c r="CB47" s="73"/>
      <c r="CC47" s="74"/>
      <c r="CD47" s="72"/>
      <c r="CE47" s="75"/>
      <c r="CF47" s="159"/>
      <c r="CG47" s="6"/>
    </row>
    <row r="48" spans="1:85" ht="20" customHeight="1" thickTop="1" thickBot="1" x14ac:dyDescent="0.2">
      <c r="A48" s="113"/>
      <c r="B48" s="102"/>
      <c r="C48" s="183"/>
      <c r="D48" s="127"/>
      <c r="E48" s="163"/>
      <c r="F48" s="108"/>
      <c r="G48" s="185"/>
      <c r="H48" s="18" t="s">
        <v>71</v>
      </c>
      <c r="I48" s="19">
        <v>3</v>
      </c>
      <c r="J48" s="96"/>
      <c r="K48" s="74"/>
      <c r="L48" s="72"/>
      <c r="M48" s="75"/>
      <c r="N48" s="88"/>
      <c r="O48" s="73"/>
      <c r="P48" s="74"/>
      <c r="Q48" s="72"/>
      <c r="R48" s="75"/>
      <c r="S48" s="88"/>
      <c r="T48" s="73"/>
      <c r="U48" s="74"/>
      <c r="V48" s="72"/>
      <c r="W48" s="75"/>
      <c r="X48" s="88"/>
      <c r="Y48" s="73"/>
      <c r="Z48" s="74"/>
      <c r="AA48" s="72"/>
      <c r="AB48" s="75"/>
      <c r="AC48" s="88"/>
      <c r="AD48" s="73"/>
      <c r="AE48" s="74"/>
      <c r="AF48" s="72"/>
      <c r="AG48" s="75"/>
      <c r="AH48" s="88"/>
      <c r="AI48" s="73"/>
      <c r="AJ48" s="74"/>
      <c r="AK48" s="72"/>
      <c r="AL48" s="75"/>
      <c r="AM48" s="88"/>
      <c r="AN48" s="73"/>
      <c r="AO48" s="74"/>
      <c r="AP48" s="72"/>
      <c r="AQ48" s="75"/>
      <c r="AR48" s="88"/>
      <c r="AS48" s="73"/>
      <c r="AT48" s="74"/>
      <c r="AU48" s="72"/>
      <c r="AV48" s="75"/>
      <c r="AW48" s="88"/>
      <c r="AX48" s="73"/>
      <c r="AY48" s="74"/>
      <c r="AZ48" s="72"/>
      <c r="BA48" s="75"/>
      <c r="BB48" s="88"/>
      <c r="BC48" s="73"/>
      <c r="BD48" s="74"/>
      <c r="BE48" s="72"/>
      <c r="BF48" s="75"/>
      <c r="BG48" s="88"/>
      <c r="BH48" s="73"/>
      <c r="BI48" s="74"/>
      <c r="BJ48" s="72"/>
      <c r="BK48" s="75"/>
      <c r="BL48" s="88"/>
      <c r="BM48" s="73"/>
      <c r="BN48" s="74"/>
      <c r="BO48" s="72"/>
      <c r="BP48" s="75"/>
      <c r="BQ48" s="88"/>
      <c r="BR48" s="89"/>
      <c r="BS48" s="74"/>
      <c r="BT48" s="72"/>
      <c r="BU48" s="75"/>
      <c r="BV48" s="88"/>
      <c r="BW48" s="73"/>
      <c r="BX48" s="74"/>
      <c r="BY48" s="72"/>
      <c r="BZ48" s="75"/>
      <c r="CA48" s="88"/>
      <c r="CB48" s="73"/>
      <c r="CC48" s="74"/>
      <c r="CD48" s="72"/>
      <c r="CE48" s="75"/>
      <c r="CF48" s="159"/>
      <c r="CG48" s="6"/>
    </row>
    <row r="49" spans="1:85" ht="20" customHeight="1" thickTop="1" thickBot="1" x14ac:dyDescent="0.2">
      <c r="A49" s="113"/>
      <c r="B49" s="102"/>
      <c r="C49" s="183"/>
      <c r="D49" s="134" t="s">
        <v>113</v>
      </c>
      <c r="E49" s="110" t="s">
        <v>114</v>
      </c>
      <c r="F49" s="101"/>
      <c r="G49" s="185"/>
      <c r="H49" s="32" t="s">
        <v>72</v>
      </c>
      <c r="I49" s="33">
        <v>1</v>
      </c>
      <c r="J49" s="97"/>
      <c r="K49" s="77">
        <f>$F49*J49</f>
        <v>0</v>
      </c>
      <c r="L49" s="72"/>
      <c r="M49" s="78">
        <f>$B$34*K49</f>
        <v>0</v>
      </c>
      <c r="N49" s="88"/>
      <c r="O49" s="76"/>
      <c r="P49" s="77">
        <f>$F49*O49</f>
        <v>0</v>
      </c>
      <c r="Q49" s="72"/>
      <c r="R49" s="78">
        <f>$B$34*P49</f>
        <v>0</v>
      </c>
      <c r="S49" s="88"/>
      <c r="T49" s="76"/>
      <c r="U49" s="77">
        <f>$F49*T49</f>
        <v>0</v>
      </c>
      <c r="V49" s="72"/>
      <c r="W49" s="78">
        <f>$B$34*U49</f>
        <v>0</v>
      </c>
      <c r="X49" s="88"/>
      <c r="Y49" s="76"/>
      <c r="Z49" s="77">
        <f>$F49*Y49</f>
        <v>0</v>
      </c>
      <c r="AA49" s="72"/>
      <c r="AB49" s="78">
        <f>$B$34*Z49</f>
        <v>0</v>
      </c>
      <c r="AC49" s="88"/>
      <c r="AD49" s="76"/>
      <c r="AE49" s="77">
        <f>$F49*AD49</f>
        <v>0</v>
      </c>
      <c r="AF49" s="72"/>
      <c r="AG49" s="78">
        <f>$B$34*AE49</f>
        <v>0</v>
      </c>
      <c r="AH49" s="88"/>
      <c r="AI49" s="76"/>
      <c r="AJ49" s="77">
        <f>$F49*AI49</f>
        <v>0</v>
      </c>
      <c r="AK49" s="72"/>
      <c r="AL49" s="78">
        <f>$B$34*AJ49</f>
        <v>0</v>
      </c>
      <c r="AM49" s="88"/>
      <c r="AN49" s="76"/>
      <c r="AO49" s="77">
        <f>$F49*AN49</f>
        <v>0</v>
      </c>
      <c r="AP49" s="72"/>
      <c r="AQ49" s="78">
        <f>$B$34*AO49</f>
        <v>0</v>
      </c>
      <c r="AR49" s="88"/>
      <c r="AS49" s="76"/>
      <c r="AT49" s="77">
        <f>$F49*AS49</f>
        <v>0</v>
      </c>
      <c r="AU49" s="72"/>
      <c r="AV49" s="78">
        <f>$B$34*AT49</f>
        <v>0</v>
      </c>
      <c r="AW49" s="88"/>
      <c r="AX49" s="76"/>
      <c r="AY49" s="77">
        <f>$F49*AX49</f>
        <v>0</v>
      </c>
      <c r="AZ49" s="72"/>
      <c r="BA49" s="78">
        <f t="shared" ref="BA49" si="44">$B$34*AY49</f>
        <v>0</v>
      </c>
      <c r="BB49" s="88"/>
      <c r="BC49" s="76"/>
      <c r="BD49" s="77">
        <f>$F49*BC49</f>
        <v>0</v>
      </c>
      <c r="BE49" s="72"/>
      <c r="BF49" s="78">
        <f t="shared" ref="BF49" si="45">$B$34*BD49</f>
        <v>0</v>
      </c>
      <c r="BG49" s="88"/>
      <c r="BH49" s="76"/>
      <c r="BI49" s="77">
        <f>$F49*BH49</f>
        <v>0</v>
      </c>
      <c r="BJ49" s="72"/>
      <c r="BK49" s="78">
        <f t="shared" ref="BK49" si="46">$B$34*BI49</f>
        <v>0</v>
      </c>
      <c r="BL49" s="88"/>
      <c r="BM49" s="76"/>
      <c r="BN49" s="77">
        <f>$F49*BM49</f>
        <v>0</v>
      </c>
      <c r="BO49" s="72"/>
      <c r="BP49" s="78">
        <f>$B$34*BN49</f>
        <v>0</v>
      </c>
      <c r="BQ49" s="88"/>
      <c r="BR49" s="90"/>
      <c r="BS49" s="77">
        <f>$F49*BR49</f>
        <v>0</v>
      </c>
      <c r="BT49" s="72"/>
      <c r="BU49" s="78">
        <f>$B$34*BS49</f>
        <v>0</v>
      </c>
      <c r="BV49" s="88"/>
      <c r="BW49" s="76"/>
      <c r="BX49" s="77">
        <f>$F49*BW49</f>
        <v>0</v>
      </c>
      <c r="BY49" s="72"/>
      <c r="BZ49" s="78">
        <f>$B$34*BX49</f>
        <v>0</v>
      </c>
      <c r="CA49" s="88"/>
      <c r="CB49" s="76"/>
      <c r="CC49" s="77">
        <f>$F49*CB49</f>
        <v>0</v>
      </c>
      <c r="CD49" s="72"/>
      <c r="CE49" s="78">
        <f t="shared" ref="CE49" si="47">$B$34*CC49</f>
        <v>0</v>
      </c>
      <c r="CF49" s="159"/>
      <c r="CG49" s="6"/>
    </row>
    <row r="50" spans="1:85" ht="20" customHeight="1" thickTop="1" thickBot="1" x14ac:dyDescent="0.2">
      <c r="A50" s="113"/>
      <c r="B50" s="102"/>
      <c r="C50" s="183"/>
      <c r="D50" s="135"/>
      <c r="E50" s="111"/>
      <c r="F50" s="102"/>
      <c r="G50" s="185"/>
      <c r="H50" s="22" t="s">
        <v>73</v>
      </c>
      <c r="I50" s="17">
        <v>2</v>
      </c>
      <c r="J50" s="92"/>
      <c r="K50" s="60"/>
      <c r="L50" s="72"/>
      <c r="M50" s="64"/>
      <c r="N50" s="88"/>
      <c r="O50" s="58"/>
      <c r="P50" s="60"/>
      <c r="Q50" s="72"/>
      <c r="R50" s="64"/>
      <c r="S50" s="88"/>
      <c r="T50" s="58"/>
      <c r="U50" s="60"/>
      <c r="V50" s="72"/>
      <c r="W50" s="64"/>
      <c r="X50" s="88"/>
      <c r="Y50" s="58"/>
      <c r="Z50" s="60"/>
      <c r="AA50" s="72"/>
      <c r="AB50" s="64"/>
      <c r="AC50" s="88"/>
      <c r="AD50" s="58"/>
      <c r="AE50" s="60"/>
      <c r="AF50" s="72"/>
      <c r="AG50" s="64"/>
      <c r="AH50" s="88"/>
      <c r="AI50" s="58"/>
      <c r="AJ50" s="60"/>
      <c r="AK50" s="72"/>
      <c r="AL50" s="64"/>
      <c r="AM50" s="88"/>
      <c r="AN50" s="58"/>
      <c r="AO50" s="60"/>
      <c r="AP50" s="72"/>
      <c r="AQ50" s="64"/>
      <c r="AR50" s="88"/>
      <c r="AS50" s="58"/>
      <c r="AT50" s="60"/>
      <c r="AU50" s="72"/>
      <c r="AV50" s="64"/>
      <c r="AW50" s="88"/>
      <c r="AX50" s="58"/>
      <c r="AY50" s="60"/>
      <c r="AZ50" s="72"/>
      <c r="BA50" s="64"/>
      <c r="BB50" s="88"/>
      <c r="BC50" s="58"/>
      <c r="BD50" s="60"/>
      <c r="BE50" s="72"/>
      <c r="BF50" s="64"/>
      <c r="BG50" s="88"/>
      <c r="BH50" s="58"/>
      <c r="BI50" s="60"/>
      <c r="BJ50" s="72"/>
      <c r="BK50" s="64"/>
      <c r="BL50" s="88"/>
      <c r="BM50" s="58"/>
      <c r="BN50" s="60"/>
      <c r="BO50" s="72"/>
      <c r="BP50" s="64"/>
      <c r="BQ50" s="88"/>
      <c r="BR50" s="79"/>
      <c r="BS50" s="60"/>
      <c r="BT50" s="72"/>
      <c r="BU50" s="64"/>
      <c r="BV50" s="88"/>
      <c r="BW50" s="58"/>
      <c r="BX50" s="60"/>
      <c r="BY50" s="72"/>
      <c r="BZ50" s="64"/>
      <c r="CA50" s="88"/>
      <c r="CB50" s="58"/>
      <c r="CC50" s="60"/>
      <c r="CD50" s="72"/>
      <c r="CE50" s="64"/>
      <c r="CF50" s="159"/>
      <c r="CG50" s="6"/>
    </row>
    <row r="51" spans="1:85" ht="20" customHeight="1" thickTop="1" thickBot="1" x14ac:dyDescent="0.2">
      <c r="A51" s="113"/>
      <c r="B51" s="102"/>
      <c r="C51" s="183"/>
      <c r="D51" s="138"/>
      <c r="E51" s="111"/>
      <c r="F51" s="103"/>
      <c r="G51" s="186"/>
      <c r="H51" s="24" t="s">
        <v>74</v>
      </c>
      <c r="I51" s="25">
        <v>3</v>
      </c>
      <c r="J51" s="92"/>
      <c r="K51" s="60"/>
      <c r="L51" s="72"/>
      <c r="M51" s="64"/>
      <c r="N51" s="88"/>
      <c r="O51" s="58"/>
      <c r="P51" s="60"/>
      <c r="Q51" s="72"/>
      <c r="R51" s="64"/>
      <c r="S51" s="88"/>
      <c r="T51" s="58"/>
      <c r="U51" s="60"/>
      <c r="V51" s="72"/>
      <c r="W51" s="64"/>
      <c r="X51" s="88"/>
      <c r="Y51" s="58"/>
      <c r="Z51" s="60"/>
      <c r="AA51" s="72"/>
      <c r="AB51" s="64"/>
      <c r="AC51" s="88"/>
      <c r="AD51" s="58"/>
      <c r="AE51" s="60"/>
      <c r="AF51" s="72"/>
      <c r="AG51" s="64"/>
      <c r="AH51" s="88"/>
      <c r="AI51" s="58"/>
      <c r="AJ51" s="60"/>
      <c r="AK51" s="72"/>
      <c r="AL51" s="64"/>
      <c r="AM51" s="88"/>
      <c r="AN51" s="58"/>
      <c r="AO51" s="60"/>
      <c r="AP51" s="72"/>
      <c r="AQ51" s="64"/>
      <c r="AR51" s="88"/>
      <c r="AS51" s="58"/>
      <c r="AT51" s="60"/>
      <c r="AU51" s="72"/>
      <c r="AV51" s="64"/>
      <c r="AW51" s="88"/>
      <c r="AX51" s="58"/>
      <c r="AY51" s="60"/>
      <c r="AZ51" s="72"/>
      <c r="BA51" s="64"/>
      <c r="BB51" s="88"/>
      <c r="BC51" s="58"/>
      <c r="BD51" s="60"/>
      <c r="BE51" s="72"/>
      <c r="BF51" s="64"/>
      <c r="BG51" s="88"/>
      <c r="BH51" s="58"/>
      <c r="BI51" s="60"/>
      <c r="BJ51" s="72"/>
      <c r="BK51" s="64"/>
      <c r="BL51" s="88"/>
      <c r="BM51" s="58"/>
      <c r="BN51" s="60"/>
      <c r="BO51" s="72"/>
      <c r="BP51" s="64"/>
      <c r="BQ51" s="88"/>
      <c r="BR51" s="79"/>
      <c r="BS51" s="60"/>
      <c r="BT51" s="72"/>
      <c r="BU51" s="64"/>
      <c r="BV51" s="88"/>
      <c r="BW51" s="58"/>
      <c r="BX51" s="60"/>
      <c r="BY51" s="72"/>
      <c r="BZ51" s="64"/>
      <c r="CA51" s="88"/>
      <c r="CB51" s="58"/>
      <c r="CC51" s="60"/>
      <c r="CD51" s="72"/>
      <c r="CE51" s="64"/>
      <c r="CF51" s="159"/>
      <c r="CG51" s="6"/>
    </row>
    <row r="52" spans="1:85" ht="20" customHeight="1" thickTop="1" thickBot="1" x14ac:dyDescent="0.2">
      <c r="A52" s="153" t="s">
        <v>26</v>
      </c>
      <c r="B52" s="109"/>
      <c r="C52" s="183"/>
      <c r="D52" s="132" t="s">
        <v>4</v>
      </c>
      <c r="E52" s="111" t="s">
        <v>115</v>
      </c>
      <c r="F52" s="152"/>
      <c r="G52" s="184">
        <f>SUM(F52:F66)</f>
        <v>0</v>
      </c>
      <c r="H52" s="34" t="s">
        <v>6</v>
      </c>
      <c r="I52" s="35">
        <v>1</v>
      </c>
      <c r="J52" s="92"/>
      <c r="K52" s="60">
        <f>$F52*J52</f>
        <v>0</v>
      </c>
      <c r="L52" s="72">
        <f>ROUND(SUM(K52:K66)/3*100,0)</f>
        <v>0</v>
      </c>
      <c r="M52" s="64">
        <f>$B$52*K52</f>
        <v>0</v>
      </c>
      <c r="N52" s="88"/>
      <c r="O52" s="58"/>
      <c r="P52" s="60">
        <f>$F52*O52</f>
        <v>0</v>
      </c>
      <c r="Q52" s="72">
        <f>ROUND(SUM(P52:P66)/3*100,0)</f>
        <v>0</v>
      </c>
      <c r="R52" s="64">
        <f>$B$52*P52</f>
        <v>0</v>
      </c>
      <c r="S52" s="88"/>
      <c r="T52" s="58"/>
      <c r="U52" s="60">
        <f>$F52*T52</f>
        <v>0</v>
      </c>
      <c r="V52" s="72">
        <f>ROUND(SUM(U52:U66)/3*100,0)</f>
        <v>0</v>
      </c>
      <c r="W52" s="64">
        <f>$B$52*U52</f>
        <v>0</v>
      </c>
      <c r="X52" s="88"/>
      <c r="Y52" s="58"/>
      <c r="Z52" s="60">
        <f>$F52*Y52</f>
        <v>0</v>
      </c>
      <c r="AA52" s="72">
        <f>ROUND(SUM(Z52:Z66)/3*100,0)</f>
        <v>0</v>
      </c>
      <c r="AB52" s="64">
        <f>$B$52*Z52</f>
        <v>0</v>
      </c>
      <c r="AC52" s="88"/>
      <c r="AD52" s="58"/>
      <c r="AE52" s="60">
        <f>$F52*AD52</f>
        <v>0</v>
      </c>
      <c r="AF52" s="72">
        <f>ROUND(SUM(AE52:AE66)/3*100,0)</f>
        <v>0</v>
      </c>
      <c r="AG52" s="64">
        <f>$B$52*AE52</f>
        <v>0</v>
      </c>
      <c r="AH52" s="88"/>
      <c r="AI52" s="58"/>
      <c r="AJ52" s="60">
        <f>$F52*AI52</f>
        <v>0</v>
      </c>
      <c r="AK52" s="72">
        <f>ROUND(SUM(AJ52:AJ66)/3*100,0)</f>
        <v>0</v>
      </c>
      <c r="AL52" s="64">
        <f>$B$52*AJ52</f>
        <v>0</v>
      </c>
      <c r="AM52" s="88"/>
      <c r="AN52" s="58"/>
      <c r="AO52" s="60">
        <f>$F52*AN52</f>
        <v>0</v>
      </c>
      <c r="AP52" s="72">
        <f>ROUND(SUM(AO52:AO66)/3*100,0)</f>
        <v>0</v>
      </c>
      <c r="AQ52" s="64">
        <f>$B$52*AO52</f>
        <v>0</v>
      </c>
      <c r="AR52" s="88"/>
      <c r="AS52" s="58"/>
      <c r="AT52" s="60">
        <f>$F52*AS52</f>
        <v>0</v>
      </c>
      <c r="AU52" s="72">
        <f>ROUND(SUM(AT52:AT66)/3*100,0)</f>
        <v>0</v>
      </c>
      <c r="AV52" s="64">
        <f>$B$52*AT52</f>
        <v>0</v>
      </c>
      <c r="AW52" s="88"/>
      <c r="AX52" s="58"/>
      <c r="AY52" s="60">
        <f>$F52*AX52</f>
        <v>0</v>
      </c>
      <c r="AZ52" s="72">
        <f>ROUND(SUM(AY52:AY66)/3*100,0)</f>
        <v>0</v>
      </c>
      <c r="BA52" s="64">
        <f>$B$52*AY52</f>
        <v>0</v>
      </c>
      <c r="BB52" s="88"/>
      <c r="BC52" s="58"/>
      <c r="BD52" s="60">
        <f>$F52*BC52</f>
        <v>0</v>
      </c>
      <c r="BE52" s="72">
        <f>ROUND(SUM(BD52:BD66)/3*100,0)</f>
        <v>0</v>
      </c>
      <c r="BF52" s="64">
        <f>$B$52*BD52</f>
        <v>0</v>
      </c>
      <c r="BG52" s="88"/>
      <c r="BH52" s="58"/>
      <c r="BI52" s="60">
        <f>$F52*BH52</f>
        <v>0</v>
      </c>
      <c r="BJ52" s="72">
        <f>ROUND(SUM(BI52:BI66)/3*100,0)</f>
        <v>0</v>
      </c>
      <c r="BK52" s="64">
        <f>$B$52*BI52</f>
        <v>0</v>
      </c>
      <c r="BL52" s="88"/>
      <c r="BM52" s="58"/>
      <c r="BN52" s="60">
        <f>$F52*BM52</f>
        <v>0</v>
      </c>
      <c r="BO52" s="72">
        <f>ROUND(SUM(BN52:BN66)/3*100,0)</f>
        <v>0</v>
      </c>
      <c r="BP52" s="64">
        <f>$B$52*BN52</f>
        <v>0</v>
      </c>
      <c r="BQ52" s="88"/>
      <c r="BR52" s="79"/>
      <c r="BS52" s="60">
        <f>$F52*BR52</f>
        <v>0</v>
      </c>
      <c r="BT52" s="72">
        <f>ROUND(SUM(BS52:BS66)/3*100,0)</f>
        <v>0</v>
      </c>
      <c r="BU52" s="64">
        <f>$B$52*BS52</f>
        <v>0</v>
      </c>
      <c r="BV52" s="88"/>
      <c r="BW52" s="58"/>
      <c r="BX52" s="60">
        <f>$F52*BW52</f>
        <v>0</v>
      </c>
      <c r="BY52" s="72">
        <f>ROUND(SUM(BX52:BX66)/3*100,0)</f>
        <v>0</v>
      </c>
      <c r="BZ52" s="64">
        <f>$B$52*BX52</f>
        <v>0</v>
      </c>
      <c r="CA52" s="88"/>
      <c r="CB52" s="58"/>
      <c r="CC52" s="60">
        <f>$F52*CB52</f>
        <v>0</v>
      </c>
      <c r="CD52" s="72">
        <f>ROUND(SUM(CC52:CC66)/3*100,0)</f>
        <v>0</v>
      </c>
      <c r="CE52" s="64">
        <f>$B$52*CC52</f>
        <v>0</v>
      </c>
      <c r="CF52" s="159"/>
      <c r="CG52" s="6"/>
    </row>
    <row r="53" spans="1:85" ht="20" customHeight="1" thickTop="1" thickBot="1" x14ac:dyDescent="0.2">
      <c r="A53" s="154"/>
      <c r="B53" s="102"/>
      <c r="C53" s="183"/>
      <c r="D53" s="135"/>
      <c r="E53" s="111"/>
      <c r="F53" s="102"/>
      <c r="G53" s="185"/>
      <c r="H53" s="32" t="s">
        <v>7</v>
      </c>
      <c r="I53" s="33">
        <v>2</v>
      </c>
      <c r="J53" s="92"/>
      <c r="K53" s="60"/>
      <c r="L53" s="72"/>
      <c r="M53" s="64"/>
      <c r="N53" s="88"/>
      <c r="O53" s="58"/>
      <c r="P53" s="60"/>
      <c r="Q53" s="72"/>
      <c r="R53" s="64"/>
      <c r="S53" s="88"/>
      <c r="T53" s="58"/>
      <c r="U53" s="60"/>
      <c r="V53" s="72"/>
      <c r="W53" s="64"/>
      <c r="X53" s="88"/>
      <c r="Y53" s="58"/>
      <c r="Z53" s="60"/>
      <c r="AA53" s="72"/>
      <c r="AB53" s="64"/>
      <c r="AC53" s="88"/>
      <c r="AD53" s="58"/>
      <c r="AE53" s="60"/>
      <c r="AF53" s="72"/>
      <c r="AG53" s="64"/>
      <c r="AH53" s="88"/>
      <c r="AI53" s="58"/>
      <c r="AJ53" s="60"/>
      <c r="AK53" s="72"/>
      <c r="AL53" s="64"/>
      <c r="AM53" s="88"/>
      <c r="AN53" s="58"/>
      <c r="AO53" s="60"/>
      <c r="AP53" s="72"/>
      <c r="AQ53" s="64"/>
      <c r="AR53" s="88"/>
      <c r="AS53" s="58"/>
      <c r="AT53" s="60"/>
      <c r="AU53" s="72"/>
      <c r="AV53" s="64"/>
      <c r="AW53" s="88"/>
      <c r="AX53" s="58"/>
      <c r="AY53" s="60"/>
      <c r="AZ53" s="72"/>
      <c r="BA53" s="64"/>
      <c r="BB53" s="88"/>
      <c r="BC53" s="58"/>
      <c r="BD53" s="60"/>
      <c r="BE53" s="72"/>
      <c r="BF53" s="64"/>
      <c r="BG53" s="88"/>
      <c r="BH53" s="58"/>
      <c r="BI53" s="60"/>
      <c r="BJ53" s="72"/>
      <c r="BK53" s="64"/>
      <c r="BL53" s="88"/>
      <c r="BM53" s="58"/>
      <c r="BN53" s="60"/>
      <c r="BO53" s="72"/>
      <c r="BP53" s="64"/>
      <c r="BQ53" s="88"/>
      <c r="BR53" s="79"/>
      <c r="BS53" s="60"/>
      <c r="BT53" s="72"/>
      <c r="BU53" s="64"/>
      <c r="BV53" s="88"/>
      <c r="BW53" s="58"/>
      <c r="BX53" s="60"/>
      <c r="BY53" s="72"/>
      <c r="BZ53" s="64"/>
      <c r="CA53" s="88"/>
      <c r="CB53" s="58"/>
      <c r="CC53" s="60"/>
      <c r="CD53" s="72"/>
      <c r="CE53" s="64"/>
      <c r="CF53" s="159"/>
      <c r="CG53" s="6"/>
    </row>
    <row r="54" spans="1:85" ht="20" customHeight="1" thickTop="1" thickBot="1" x14ac:dyDescent="0.2">
      <c r="A54" s="154"/>
      <c r="B54" s="102"/>
      <c r="C54" s="183"/>
      <c r="D54" s="133"/>
      <c r="E54" s="167"/>
      <c r="F54" s="139"/>
      <c r="G54" s="185"/>
      <c r="H54" s="24" t="s">
        <v>5</v>
      </c>
      <c r="I54" s="25">
        <v>3</v>
      </c>
      <c r="J54" s="93"/>
      <c r="K54" s="61"/>
      <c r="L54" s="72"/>
      <c r="M54" s="65"/>
      <c r="N54" s="88"/>
      <c r="O54" s="59"/>
      <c r="P54" s="61"/>
      <c r="Q54" s="72"/>
      <c r="R54" s="65"/>
      <c r="S54" s="88"/>
      <c r="T54" s="59"/>
      <c r="U54" s="61"/>
      <c r="V54" s="72"/>
      <c r="W54" s="65"/>
      <c r="X54" s="88"/>
      <c r="Y54" s="59"/>
      <c r="Z54" s="61"/>
      <c r="AA54" s="72"/>
      <c r="AB54" s="65"/>
      <c r="AC54" s="88"/>
      <c r="AD54" s="59"/>
      <c r="AE54" s="61"/>
      <c r="AF54" s="72"/>
      <c r="AG54" s="65"/>
      <c r="AH54" s="88"/>
      <c r="AI54" s="59"/>
      <c r="AJ54" s="61"/>
      <c r="AK54" s="72"/>
      <c r="AL54" s="65"/>
      <c r="AM54" s="88"/>
      <c r="AN54" s="59"/>
      <c r="AO54" s="61"/>
      <c r="AP54" s="72"/>
      <c r="AQ54" s="65"/>
      <c r="AR54" s="88"/>
      <c r="AS54" s="59"/>
      <c r="AT54" s="61"/>
      <c r="AU54" s="72"/>
      <c r="AV54" s="65"/>
      <c r="AW54" s="88"/>
      <c r="AX54" s="59"/>
      <c r="AY54" s="61"/>
      <c r="AZ54" s="72"/>
      <c r="BA54" s="65"/>
      <c r="BB54" s="88"/>
      <c r="BC54" s="59"/>
      <c r="BD54" s="61"/>
      <c r="BE54" s="72"/>
      <c r="BF54" s="65"/>
      <c r="BG54" s="88"/>
      <c r="BH54" s="59"/>
      <c r="BI54" s="61"/>
      <c r="BJ54" s="72"/>
      <c r="BK54" s="65"/>
      <c r="BL54" s="88"/>
      <c r="BM54" s="59"/>
      <c r="BN54" s="61"/>
      <c r="BO54" s="72"/>
      <c r="BP54" s="65"/>
      <c r="BQ54" s="88"/>
      <c r="BR54" s="80"/>
      <c r="BS54" s="61"/>
      <c r="BT54" s="72"/>
      <c r="BU54" s="65"/>
      <c r="BV54" s="88"/>
      <c r="BW54" s="59"/>
      <c r="BX54" s="61"/>
      <c r="BY54" s="72"/>
      <c r="BZ54" s="65"/>
      <c r="CA54" s="88"/>
      <c r="CB54" s="59"/>
      <c r="CC54" s="61"/>
      <c r="CD54" s="72"/>
      <c r="CE54" s="65"/>
      <c r="CF54" s="159"/>
      <c r="CG54" s="6"/>
    </row>
    <row r="55" spans="1:85" ht="20" customHeight="1" thickTop="1" thickBot="1" x14ac:dyDescent="0.2">
      <c r="A55" s="154"/>
      <c r="B55" s="102"/>
      <c r="C55" s="183"/>
      <c r="D55" s="130" t="s">
        <v>116</v>
      </c>
      <c r="E55" s="166" t="s">
        <v>117</v>
      </c>
      <c r="F55" s="106"/>
      <c r="G55" s="185"/>
      <c r="H55" s="20" t="s">
        <v>78</v>
      </c>
      <c r="I55" s="21">
        <v>1</v>
      </c>
      <c r="J55" s="96"/>
      <c r="K55" s="74">
        <f>$F55*J55</f>
        <v>0</v>
      </c>
      <c r="L55" s="72"/>
      <c r="M55" s="75">
        <f>$B$52*K55</f>
        <v>0</v>
      </c>
      <c r="N55" s="88"/>
      <c r="O55" s="73"/>
      <c r="P55" s="74">
        <f>$F55*O55</f>
        <v>0</v>
      </c>
      <c r="Q55" s="72"/>
      <c r="R55" s="75">
        <f>$B$52*P55</f>
        <v>0</v>
      </c>
      <c r="S55" s="88"/>
      <c r="T55" s="73"/>
      <c r="U55" s="74">
        <f>$F55*T55</f>
        <v>0</v>
      </c>
      <c r="V55" s="72"/>
      <c r="W55" s="75">
        <f>$B$52*U55</f>
        <v>0</v>
      </c>
      <c r="X55" s="88"/>
      <c r="Y55" s="73"/>
      <c r="Z55" s="74">
        <f>$F55*Y55</f>
        <v>0</v>
      </c>
      <c r="AA55" s="72"/>
      <c r="AB55" s="75">
        <f>$B$52*Z55</f>
        <v>0</v>
      </c>
      <c r="AC55" s="88"/>
      <c r="AD55" s="73"/>
      <c r="AE55" s="74">
        <f>$F55*AD55</f>
        <v>0</v>
      </c>
      <c r="AF55" s="72"/>
      <c r="AG55" s="75">
        <f>$B$52*AE55</f>
        <v>0</v>
      </c>
      <c r="AH55" s="88"/>
      <c r="AI55" s="73"/>
      <c r="AJ55" s="74">
        <f>$F55*AI55</f>
        <v>0</v>
      </c>
      <c r="AK55" s="72"/>
      <c r="AL55" s="75">
        <f>$B$52*AJ55</f>
        <v>0</v>
      </c>
      <c r="AM55" s="88"/>
      <c r="AN55" s="73"/>
      <c r="AO55" s="74">
        <f>$F55*AN55</f>
        <v>0</v>
      </c>
      <c r="AP55" s="72"/>
      <c r="AQ55" s="75">
        <f>$B$52*AO55</f>
        <v>0</v>
      </c>
      <c r="AR55" s="88"/>
      <c r="AS55" s="73"/>
      <c r="AT55" s="74">
        <f>$F55*AS55</f>
        <v>0</v>
      </c>
      <c r="AU55" s="72"/>
      <c r="AV55" s="75">
        <f>$B$52*AT55</f>
        <v>0</v>
      </c>
      <c r="AW55" s="88"/>
      <c r="AX55" s="73"/>
      <c r="AY55" s="74">
        <f>$F55*AX55</f>
        <v>0</v>
      </c>
      <c r="AZ55" s="72"/>
      <c r="BA55" s="75">
        <f t="shared" ref="BA55" si="48">$B$52*AY55</f>
        <v>0</v>
      </c>
      <c r="BB55" s="88"/>
      <c r="BC55" s="73"/>
      <c r="BD55" s="74">
        <f>$F55*BC55</f>
        <v>0</v>
      </c>
      <c r="BE55" s="72"/>
      <c r="BF55" s="75">
        <f t="shared" ref="BF55" si="49">$B$52*BD55</f>
        <v>0</v>
      </c>
      <c r="BG55" s="88"/>
      <c r="BH55" s="73"/>
      <c r="BI55" s="74">
        <f>$F55*BH55</f>
        <v>0</v>
      </c>
      <c r="BJ55" s="72"/>
      <c r="BK55" s="75">
        <f t="shared" ref="BK55" si="50">$B$52*BI55</f>
        <v>0</v>
      </c>
      <c r="BL55" s="88"/>
      <c r="BM55" s="73"/>
      <c r="BN55" s="74">
        <f>$F55*BM55</f>
        <v>0</v>
      </c>
      <c r="BO55" s="72"/>
      <c r="BP55" s="75">
        <f>$B$52*BN55</f>
        <v>0</v>
      </c>
      <c r="BQ55" s="88"/>
      <c r="BR55" s="89"/>
      <c r="BS55" s="74">
        <f>$F55*BR55</f>
        <v>0</v>
      </c>
      <c r="BT55" s="72"/>
      <c r="BU55" s="75">
        <f>$B$52*BS55</f>
        <v>0</v>
      </c>
      <c r="BV55" s="88"/>
      <c r="BW55" s="73"/>
      <c r="BX55" s="74">
        <f>$F55*BW55</f>
        <v>0</v>
      </c>
      <c r="BY55" s="72"/>
      <c r="BZ55" s="75">
        <f>$B$52*BX55</f>
        <v>0</v>
      </c>
      <c r="CA55" s="88"/>
      <c r="CB55" s="73"/>
      <c r="CC55" s="74">
        <f>$F55*CB55</f>
        <v>0</v>
      </c>
      <c r="CD55" s="72"/>
      <c r="CE55" s="75">
        <f t="shared" ref="CE55" si="51">$B$52*CC55</f>
        <v>0</v>
      </c>
      <c r="CF55" s="159"/>
      <c r="CG55" s="6"/>
    </row>
    <row r="56" spans="1:85" ht="20" customHeight="1" thickTop="1" thickBot="1" x14ac:dyDescent="0.2">
      <c r="A56" s="154"/>
      <c r="B56" s="102"/>
      <c r="C56" s="183"/>
      <c r="D56" s="126"/>
      <c r="E56" s="162"/>
      <c r="F56" s="129"/>
      <c r="G56" s="185"/>
      <c r="H56" s="22" t="s">
        <v>79</v>
      </c>
      <c r="I56" s="17">
        <v>2</v>
      </c>
      <c r="J56" s="96"/>
      <c r="K56" s="74"/>
      <c r="L56" s="72"/>
      <c r="M56" s="75"/>
      <c r="N56" s="88"/>
      <c r="O56" s="73"/>
      <c r="P56" s="74"/>
      <c r="Q56" s="72"/>
      <c r="R56" s="75"/>
      <c r="S56" s="88"/>
      <c r="T56" s="73"/>
      <c r="U56" s="74"/>
      <c r="V56" s="72"/>
      <c r="W56" s="75"/>
      <c r="X56" s="88"/>
      <c r="Y56" s="73"/>
      <c r="Z56" s="74"/>
      <c r="AA56" s="72"/>
      <c r="AB56" s="75"/>
      <c r="AC56" s="88"/>
      <c r="AD56" s="73"/>
      <c r="AE56" s="74"/>
      <c r="AF56" s="72"/>
      <c r="AG56" s="75"/>
      <c r="AH56" s="88"/>
      <c r="AI56" s="73"/>
      <c r="AJ56" s="74"/>
      <c r="AK56" s="72"/>
      <c r="AL56" s="75"/>
      <c r="AM56" s="88"/>
      <c r="AN56" s="73"/>
      <c r="AO56" s="74"/>
      <c r="AP56" s="72"/>
      <c r="AQ56" s="75"/>
      <c r="AR56" s="88"/>
      <c r="AS56" s="73"/>
      <c r="AT56" s="74"/>
      <c r="AU56" s="72"/>
      <c r="AV56" s="75"/>
      <c r="AW56" s="88"/>
      <c r="AX56" s="73"/>
      <c r="AY56" s="74"/>
      <c r="AZ56" s="72"/>
      <c r="BA56" s="75"/>
      <c r="BB56" s="88"/>
      <c r="BC56" s="73"/>
      <c r="BD56" s="74"/>
      <c r="BE56" s="72"/>
      <c r="BF56" s="75"/>
      <c r="BG56" s="88"/>
      <c r="BH56" s="73"/>
      <c r="BI56" s="74"/>
      <c r="BJ56" s="72"/>
      <c r="BK56" s="75"/>
      <c r="BL56" s="88"/>
      <c r="BM56" s="73"/>
      <c r="BN56" s="74"/>
      <c r="BO56" s="72"/>
      <c r="BP56" s="75"/>
      <c r="BQ56" s="88"/>
      <c r="BR56" s="89"/>
      <c r="BS56" s="74"/>
      <c r="BT56" s="72"/>
      <c r="BU56" s="75"/>
      <c r="BV56" s="88"/>
      <c r="BW56" s="73"/>
      <c r="BX56" s="74"/>
      <c r="BY56" s="72"/>
      <c r="BZ56" s="75"/>
      <c r="CA56" s="88"/>
      <c r="CB56" s="73"/>
      <c r="CC56" s="74"/>
      <c r="CD56" s="72"/>
      <c r="CE56" s="75"/>
      <c r="CF56" s="159"/>
      <c r="CG56" s="6"/>
    </row>
    <row r="57" spans="1:85" ht="20" customHeight="1" thickTop="1" thickBot="1" x14ac:dyDescent="0.2">
      <c r="A57" s="154"/>
      <c r="B57" s="102"/>
      <c r="C57" s="183"/>
      <c r="D57" s="127"/>
      <c r="E57" s="163"/>
      <c r="F57" s="108"/>
      <c r="G57" s="185"/>
      <c r="H57" s="18" t="s">
        <v>80</v>
      </c>
      <c r="I57" s="19">
        <v>3</v>
      </c>
      <c r="J57" s="96"/>
      <c r="K57" s="74"/>
      <c r="L57" s="72"/>
      <c r="M57" s="75"/>
      <c r="N57" s="88"/>
      <c r="O57" s="73"/>
      <c r="P57" s="74"/>
      <c r="Q57" s="72"/>
      <c r="R57" s="75"/>
      <c r="S57" s="88"/>
      <c r="T57" s="73"/>
      <c r="U57" s="74"/>
      <c r="V57" s="72"/>
      <c r="W57" s="75"/>
      <c r="X57" s="88"/>
      <c r="Y57" s="73"/>
      <c r="Z57" s="74"/>
      <c r="AA57" s="72"/>
      <c r="AB57" s="75"/>
      <c r="AC57" s="88"/>
      <c r="AD57" s="73"/>
      <c r="AE57" s="74"/>
      <c r="AF57" s="72"/>
      <c r="AG57" s="75"/>
      <c r="AH57" s="88"/>
      <c r="AI57" s="73"/>
      <c r="AJ57" s="74"/>
      <c r="AK57" s="72"/>
      <c r="AL57" s="75"/>
      <c r="AM57" s="88"/>
      <c r="AN57" s="73"/>
      <c r="AO57" s="74"/>
      <c r="AP57" s="72"/>
      <c r="AQ57" s="75"/>
      <c r="AR57" s="88"/>
      <c r="AS57" s="73"/>
      <c r="AT57" s="74"/>
      <c r="AU57" s="72"/>
      <c r="AV57" s="75"/>
      <c r="AW57" s="88"/>
      <c r="AX57" s="73"/>
      <c r="AY57" s="74"/>
      <c r="AZ57" s="72"/>
      <c r="BA57" s="75"/>
      <c r="BB57" s="88"/>
      <c r="BC57" s="73"/>
      <c r="BD57" s="74"/>
      <c r="BE57" s="72"/>
      <c r="BF57" s="75"/>
      <c r="BG57" s="88"/>
      <c r="BH57" s="73"/>
      <c r="BI57" s="74"/>
      <c r="BJ57" s="72"/>
      <c r="BK57" s="75"/>
      <c r="BL57" s="88"/>
      <c r="BM57" s="73"/>
      <c r="BN57" s="74"/>
      <c r="BO57" s="72"/>
      <c r="BP57" s="75"/>
      <c r="BQ57" s="88"/>
      <c r="BR57" s="89"/>
      <c r="BS57" s="74"/>
      <c r="BT57" s="72"/>
      <c r="BU57" s="75"/>
      <c r="BV57" s="88"/>
      <c r="BW57" s="73"/>
      <c r="BX57" s="74"/>
      <c r="BY57" s="72"/>
      <c r="BZ57" s="75"/>
      <c r="CA57" s="88"/>
      <c r="CB57" s="73"/>
      <c r="CC57" s="74"/>
      <c r="CD57" s="72"/>
      <c r="CE57" s="75"/>
      <c r="CF57" s="159"/>
      <c r="CG57" s="6"/>
    </row>
    <row r="58" spans="1:85" ht="20" customHeight="1" thickTop="1" thickBot="1" x14ac:dyDescent="0.2">
      <c r="A58" s="154"/>
      <c r="B58" s="102"/>
      <c r="C58" s="183"/>
      <c r="D58" s="130" t="s">
        <v>118</v>
      </c>
      <c r="E58" s="166" t="s">
        <v>119</v>
      </c>
      <c r="F58" s="106"/>
      <c r="G58" s="185"/>
      <c r="H58" s="20" t="s">
        <v>78</v>
      </c>
      <c r="I58" s="21">
        <v>1</v>
      </c>
      <c r="J58" s="96"/>
      <c r="K58" s="74">
        <f>$F58*J58</f>
        <v>0</v>
      </c>
      <c r="L58" s="72"/>
      <c r="M58" s="75">
        <f>$B$52*K58</f>
        <v>0</v>
      </c>
      <c r="N58" s="88"/>
      <c r="O58" s="73"/>
      <c r="P58" s="74">
        <f>$F58*O58</f>
        <v>0</v>
      </c>
      <c r="Q58" s="72"/>
      <c r="R58" s="75">
        <f>$B$52*P58</f>
        <v>0</v>
      </c>
      <c r="S58" s="88"/>
      <c r="T58" s="73"/>
      <c r="U58" s="74">
        <f>$F58*T58</f>
        <v>0</v>
      </c>
      <c r="V58" s="72"/>
      <c r="W58" s="75">
        <f>$B$52*U58</f>
        <v>0</v>
      </c>
      <c r="X58" s="88"/>
      <c r="Y58" s="73"/>
      <c r="Z58" s="74">
        <f>$F58*Y58</f>
        <v>0</v>
      </c>
      <c r="AA58" s="72"/>
      <c r="AB58" s="75">
        <f>$B$52*Z58</f>
        <v>0</v>
      </c>
      <c r="AC58" s="88"/>
      <c r="AD58" s="73"/>
      <c r="AE58" s="74">
        <f>$F58*AD58</f>
        <v>0</v>
      </c>
      <c r="AF58" s="72"/>
      <c r="AG58" s="75">
        <f>$B$52*AE58</f>
        <v>0</v>
      </c>
      <c r="AH58" s="88"/>
      <c r="AI58" s="73"/>
      <c r="AJ58" s="74">
        <f>$F58*AI58</f>
        <v>0</v>
      </c>
      <c r="AK58" s="72"/>
      <c r="AL58" s="75">
        <f>$B$52*AJ58</f>
        <v>0</v>
      </c>
      <c r="AM58" s="88"/>
      <c r="AN58" s="73"/>
      <c r="AO58" s="74">
        <f>$F58*AN58</f>
        <v>0</v>
      </c>
      <c r="AP58" s="72"/>
      <c r="AQ58" s="75">
        <f>$B$52*AO58</f>
        <v>0</v>
      </c>
      <c r="AR58" s="88"/>
      <c r="AS58" s="73"/>
      <c r="AT58" s="74">
        <f>$F58*AS58</f>
        <v>0</v>
      </c>
      <c r="AU58" s="72"/>
      <c r="AV58" s="75">
        <f>$B$52*AT58</f>
        <v>0</v>
      </c>
      <c r="AW58" s="88"/>
      <c r="AX58" s="73"/>
      <c r="AY58" s="74">
        <f>$F58*AX58</f>
        <v>0</v>
      </c>
      <c r="AZ58" s="72"/>
      <c r="BA58" s="75">
        <f t="shared" ref="BA58" si="52">$B$52*AY58</f>
        <v>0</v>
      </c>
      <c r="BB58" s="88"/>
      <c r="BC58" s="73"/>
      <c r="BD58" s="74">
        <f>$F58*BC58</f>
        <v>0</v>
      </c>
      <c r="BE58" s="72"/>
      <c r="BF58" s="75">
        <f t="shared" ref="BF58" si="53">$B$52*BD58</f>
        <v>0</v>
      </c>
      <c r="BG58" s="88"/>
      <c r="BH58" s="73"/>
      <c r="BI58" s="74">
        <f>$F58*BH58</f>
        <v>0</v>
      </c>
      <c r="BJ58" s="72"/>
      <c r="BK58" s="75">
        <f t="shared" ref="BK58" si="54">$B$52*BI58</f>
        <v>0</v>
      </c>
      <c r="BL58" s="88"/>
      <c r="BM58" s="73"/>
      <c r="BN58" s="74">
        <f>$F58*BM58</f>
        <v>0</v>
      </c>
      <c r="BO58" s="72"/>
      <c r="BP58" s="75">
        <f>$B$52*BN58</f>
        <v>0</v>
      </c>
      <c r="BQ58" s="88"/>
      <c r="BR58" s="89"/>
      <c r="BS58" s="74">
        <f>$F58*BR58</f>
        <v>0</v>
      </c>
      <c r="BT58" s="72"/>
      <c r="BU58" s="75">
        <f>$B$52*BS58</f>
        <v>0</v>
      </c>
      <c r="BV58" s="88"/>
      <c r="BW58" s="73"/>
      <c r="BX58" s="74">
        <f>$F58*BW58</f>
        <v>0</v>
      </c>
      <c r="BY58" s="72"/>
      <c r="BZ58" s="75">
        <f>$B$52*BX58</f>
        <v>0</v>
      </c>
      <c r="CA58" s="88"/>
      <c r="CB58" s="73"/>
      <c r="CC58" s="74">
        <f>$F58*CB58</f>
        <v>0</v>
      </c>
      <c r="CD58" s="72"/>
      <c r="CE58" s="75">
        <f t="shared" ref="CE58" si="55">$B$52*CC58</f>
        <v>0</v>
      </c>
      <c r="CF58" s="159"/>
      <c r="CG58" s="6"/>
    </row>
    <row r="59" spans="1:85" ht="20" customHeight="1" thickTop="1" thickBot="1" x14ac:dyDescent="0.2">
      <c r="A59" s="154"/>
      <c r="B59" s="102"/>
      <c r="C59" s="183"/>
      <c r="D59" s="126"/>
      <c r="E59" s="162"/>
      <c r="F59" s="129"/>
      <c r="G59" s="185"/>
      <c r="H59" s="22" t="s">
        <v>79</v>
      </c>
      <c r="I59" s="17">
        <v>2</v>
      </c>
      <c r="J59" s="96"/>
      <c r="K59" s="74"/>
      <c r="L59" s="72"/>
      <c r="M59" s="75"/>
      <c r="N59" s="88"/>
      <c r="O59" s="73"/>
      <c r="P59" s="74"/>
      <c r="Q59" s="72"/>
      <c r="R59" s="75"/>
      <c r="S59" s="88"/>
      <c r="T59" s="73"/>
      <c r="U59" s="74"/>
      <c r="V59" s="72"/>
      <c r="W59" s="75"/>
      <c r="X59" s="88"/>
      <c r="Y59" s="73"/>
      <c r="Z59" s="74"/>
      <c r="AA59" s="72"/>
      <c r="AB59" s="75"/>
      <c r="AC59" s="88"/>
      <c r="AD59" s="73"/>
      <c r="AE59" s="74"/>
      <c r="AF59" s="72"/>
      <c r="AG59" s="75"/>
      <c r="AH59" s="88"/>
      <c r="AI59" s="73"/>
      <c r="AJ59" s="74"/>
      <c r="AK59" s="72"/>
      <c r="AL59" s="75"/>
      <c r="AM59" s="88"/>
      <c r="AN59" s="73"/>
      <c r="AO59" s="74"/>
      <c r="AP59" s="72"/>
      <c r="AQ59" s="75"/>
      <c r="AR59" s="88"/>
      <c r="AS59" s="73"/>
      <c r="AT59" s="74"/>
      <c r="AU59" s="72"/>
      <c r="AV59" s="75"/>
      <c r="AW59" s="88"/>
      <c r="AX59" s="73"/>
      <c r="AY59" s="74"/>
      <c r="AZ59" s="72"/>
      <c r="BA59" s="75"/>
      <c r="BB59" s="88"/>
      <c r="BC59" s="73"/>
      <c r="BD59" s="74"/>
      <c r="BE59" s="72"/>
      <c r="BF59" s="75"/>
      <c r="BG59" s="88"/>
      <c r="BH59" s="73"/>
      <c r="BI59" s="74"/>
      <c r="BJ59" s="72"/>
      <c r="BK59" s="75"/>
      <c r="BL59" s="88"/>
      <c r="BM59" s="73"/>
      <c r="BN59" s="74"/>
      <c r="BO59" s="72"/>
      <c r="BP59" s="75"/>
      <c r="BQ59" s="88"/>
      <c r="BR59" s="89"/>
      <c r="BS59" s="74"/>
      <c r="BT59" s="72"/>
      <c r="BU59" s="75"/>
      <c r="BV59" s="88"/>
      <c r="BW59" s="73"/>
      <c r="BX59" s="74"/>
      <c r="BY59" s="72"/>
      <c r="BZ59" s="75"/>
      <c r="CA59" s="88"/>
      <c r="CB59" s="73"/>
      <c r="CC59" s="74"/>
      <c r="CD59" s="72"/>
      <c r="CE59" s="75"/>
      <c r="CF59" s="159"/>
      <c r="CG59" s="6"/>
    </row>
    <row r="60" spans="1:85" ht="20" customHeight="1" thickTop="1" thickBot="1" x14ac:dyDescent="0.2">
      <c r="A60" s="154"/>
      <c r="B60" s="102"/>
      <c r="C60" s="183"/>
      <c r="D60" s="127"/>
      <c r="E60" s="163"/>
      <c r="F60" s="108"/>
      <c r="G60" s="185"/>
      <c r="H60" s="18" t="s">
        <v>80</v>
      </c>
      <c r="I60" s="19">
        <v>3</v>
      </c>
      <c r="J60" s="96"/>
      <c r="K60" s="74"/>
      <c r="L60" s="72"/>
      <c r="M60" s="75"/>
      <c r="N60" s="88"/>
      <c r="O60" s="73"/>
      <c r="P60" s="74"/>
      <c r="Q60" s="72"/>
      <c r="R60" s="75"/>
      <c r="S60" s="88"/>
      <c r="T60" s="73"/>
      <c r="U60" s="74"/>
      <c r="V60" s="72"/>
      <c r="W60" s="75"/>
      <c r="X60" s="88"/>
      <c r="Y60" s="73"/>
      <c r="Z60" s="74"/>
      <c r="AA60" s="72"/>
      <c r="AB60" s="75"/>
      <c r="AC60" s="88"/>
      <c r="AD60" s="73"/>
      <c r="AE60" s="74"/>
      <c r="AF60" s="72"/>
      <c r="AG60" s="75"/>
      <c r="AH60" s="88"/>
      <c r="AI60" s="73"/>
      <c r="AJ60" s="74"/>
      <c r="AK60" s="72"/>
      <c r="AL60" s="75"/>
      <c r="AM60" s="88"/>
      <c r="AN60" s="73"/>
      <c r="AO60" s="74"/>
      <c r="AP60" s="72"/>
      <c r="AQ60" s="75"/>
      <c r="AR60" s="88"/>
      <c r="AS60" s="73"/>
      <c r="AT60" s="74"/>
      <c r="AU60" s="72"/>
      <c r="AV60" s="75"/>
      <c r="AW60" s="88"/>
      <c r="AX60" s="73"/>
      <c r="AY60" s="74"/>
      <c r="AZ60" s="72"/>
      <c r="BA60" s="75"/>
      <c r="BB60" s="88"/>
      <c r="BC60" s="73"/>
      <c r="BD60" s="74"/>
      <c r="BE60" s="72"/>
      <c r="BF60" s="75"/>
      <c r="BG60" s="88"/>
      <c r="BH60" s="73"/>
      <c r="BI60" s="74"/>
      <c r="BJ60" s="72"/>
      <c r="BK60" s="75"/>
      <c r="BL60" s="88"/>
      <c r="BM60" s="73"/>
      <c r="BN60" s="74"/>
      <c r="BO60" s="72"/>
      <c r="BP60" s="75"/>
      <c r="BQ60" s="88"/>
      <c r="BR60" s="89"/>
      <c r="BS60" s="74"/>
      <c r="BT60" s="72"/>
      <c r="BU60" s="75"/>
      <c r="BV60" s="88"/>
      <c r="BW60" s="73"/>
      <c r="BX60" s="74"/>
      <c r="BY60" s="72"/>
      <c r="BZ60" s="75"/>
      <c r="CA60" s="88"/>
      <c r="CB60" s="73"/>
      <c r="CC60" s="74"/>
      <c r="CD60" s="72"/>
      <c r="CE60" s="75"/>
      <c r="CF60" s="159"/>
      <c r="CG60" s="6"/>
    </row>
    <row r="61" spans="1:85" ht="20" customHeight="1" thickTop="1" thickBot="1" x14ac:dyDescent="0.2">
      <c r="A61" s="154"/>
      <c r="B61" s="102"/>
      <c r="C61" s="183"/>
      <c r="D61" s="130" t="s">
        <v>123</v>
      </c>
      <c r="E61" s="166" t="s">
        <v>122</v>
      </c>
      <c r="F61" s="106"/>
      <c r="G61" s="185"/>
      <c r="H61" s="36" t="s">
        <v>10</v>
      </c>
      <c r="I61" s="21">
        <v>1</v>
      </c>
      <c r="J61" s="96"/>
      <c r="K61" s="74">
        <f>$F61*J61</f>
        <v>0</v>
      </c>
      <c r="L61" s="72"/>
      <c r="M61" s="75">
        <f>$B$52*K61</f>
        <v>0</v>
      </c>
      <c r="N61" s="88"/>
      <c r="O61" s="73"/>
      <c r="P61" s="74">
        <f>$F61*O61</f>
        <v>0</v>
      </c>
      <c r="Q61" s="72"/>
      <c r="R61" s="75">
        <f>$B$52*P61</f>
        <v>0</v>
      </c>
      <c r="S61" s="88"/>
      <c r="T61" s="73"/>
      <c r="U61" s="74">
        <f>$F61*T61</f>
        <v>0</v>
      </c>
      <c r="V61" s="72"/>
      <c r="W61" s="75">
        <f>$B$52*U61</f>
        <v>0</v>
      </c>
      <c r="X61" s="88"/>
      <c r="Y61" s="73"/>
      <c r="Z61" s="74">
        <f>$F61*Y61</f>
        <v>0</v>
      </c>
      <c r="AA61" s="72"/>
      <c r="AB61" s="75">
        <f>$B$52*Z61</f>
        <v>0</v>
      </c>
      <c r="AC61" s="88"/>
      <c r="AD61" s="73"/>
      <c r="AE61" s="74">
        <f>$F61*AD61</f>
        <v>0</v>
      </c>
      <c r="AF61" s="72"/>
      <c r="AG61" s="75">
        <f>$B$52*AE61</f>
        <v>0</v>
      </c>
      <c r="AH61" s="88"/>
      <c r="AI61" s="73"/>
      <c r="AJ61" s="74">
        <f>$F61*AI61</f>
        <v>0</v>
      </c>
      <c r="AK61" s="72"/>
      <c r="AL61" s="75">
        <f>$B$52*AJ61</f>
        <v>0</v>
      </c>
      <c r="AM61" s="88"/>
      <c r="AN61" s="73"/>
      <c r="AO61" s="74">
        <f>$F61*AN61</f>
        <v>0</v>
      </c>
      <c r="AP61" s="72"/>
      <c r="AQ61" s="75">
        <f>$B$52*AO61</f>
        <v>0</v>
      </c>
      <c r="AR61" s="88"/>
      <c r="AS61" s="73"/>
      <c r="AT61" s="74">
        <f>$F61*AS61</f>
        <v>0</v>
      </c>
      <c r="AU61" s="72"/>
      <c r="AV61" s="75">
        <f>$B$52*AT61</f>
        <v>0</v>
      </c>
      <c r="AW61" s="88"/>
      <c r="AX61" s="73"/>
      <c r="AY61" s="74">
        <f>$F61*AX61</f>
        <v>0</v>
      </c>
      <c r="AZ61" s="72"/>
      <c r="BA61" s="75">
        <f t="shared" ref="BA61" si="56">$B$52*AY61</f>
        <v>0</v>
      </c>
      <c r="BB61" s="88"/>
      <c r="BC61" s="73"/>
      <c r="BD61" s="74">
        <f>$F61*BC61</f>
        <v>0</v>
      </c>
      <c r="BE61" s="72"/>
      <c r="BF61" s="75">
        <f t="shared" ref="BF61" si="57">$B$52*BD61</f>
        <v>0</v>
      </c>
      <c r="BG61" s="88"/>
      <c r="BH61" s="73"/>
      <c r="BI61" s="74">
        <f>$F61*BH61</f>
        <v>0</v>
      </c>
      <c r="BJ61" s="72"/>
      <c r="BK61" s="75">
        <f t="shared" ref="BK61" si="58">$B$52*BI61</f>
        <v>0</v>
      </c>
      <c r="BL61" s="88"/>
      <c r="BM61" s="73"/>
      <c r="BN61" s="74">
        <f>$F61*BM61</f>
        <v>0</v>
      </c>
      <c r="BO61" s="72"/>
      <c r="BP61" s="75">
        <f>$B$52*BN61</f>
        <v>0</v>
      </c>
      <c r="BQ61" s="88"/>
      <c r="BR61" s="89"/>
      <c r="BS61" s="74">
        <f>$F61*BR61</f>
        <v>0</v>
      </c>
      <c r="BT61" s="72"/>
      <c r="BU61" s="75">
        <f>$B$52*BS61</f>
        <v>0</v>
      </c>
      <c r="BV61" s="88"/>
      <c r="BW61" s="73"/>
      <c r="BX61" s="74">
        <f>$F61*BW61</f>
        <v>0</v>
      </c>
      <c r="BY61" s="72"/>
      <c r="BZ61" s="75">
        <f>$B$52*BX61</f>
        <v>0</v>
      </c>
      <c r="CA61" s="88"/>
      <c r="CB61" s="73"/>
      <c r="CC61" s="74">
        <f>$F61*CB61</f>
        <v>0</v>
      </c>
      <c r="CD61" s="72"/>
      <c r="CE61" s="75">
        <f t="shared" ref="CE61" si="59">$B$52*CC61</f>
        <v>0</v>
      </c>
      <c r="CF61" s="159"/>
      <c r="CG61" s="6"/>
    </row>
    <row r="62" spans="1:85" ht="20" customHeight="1" thickTop="1" thickBot="1" x14ac:dyDescent="0.2">
      <c r="A62" s="154"/>
      <c r="B62" s="102"/>
      <c r="C62" s="183"/>
      <c r="D62" s="126"/>
      <c r="E62" s="162"/>
      <c r="F62" s="107"/>
      <c r="G62" s="185"/>
      <c r="H62" s="37" t="s">
        <v>120</v>
      </c>
      <c r="I62" s="17">
        <v>2</v>
      </c>
      <c r="J62" s="96"/>
      <c r="K62" s="74"/>
      <c r="L62" s="72"/>
      <c r="M62" s="75"/>
      <c r="N62" s="88"/>
      <c r="O62" s="73"/>
      <c r="P62" s="74"/>
      <c r="Q62" s="72"/>
      <c r="R62" s="75"/>
      <c r="S62" s="88"/>
      <c r="T62" s="73"/>
      <c r="U62" s="74"/>
      <c r="V62" s="72"/>
      <c r="W62" s="75"/>
      <c r="X62" s="88"/>
      <c r="Y62" s="73"/>
      <c r="Z62" s="74"/>
      <c r="AA62" s="72"/>
      <c r="AB62" s="75"/>
      <c r="AC62" s="88"/>
      <c r="AD62" s="73"/>
      <c r="AE62" s="74"/>
      <c r="AF62" s="72"/>
      <c r="AG62" s="75"/>
      <c r="AH62" s="88"/>
      <c r="AI62" s="73"/>
      <c r="AJ62" s="74"/>
      <c r="AK62" s="72"/>
      <c r="AL62" s="75"/>
      <c r="AM62" s="88"/>
      <c r="AN62" s="73"/>
      <c r="AO62" s="74"/>
      <c r="AP62" s="72"/>
      <c r="AQ62" s="75"/>
      <c r="AR62" s="88"/>
      <c r="AS62" s="73"/>
      <c r="AT62" s="74"/>
      <c r="AU62" s="72"/>
      <c r="AV62" s="75"/>
      <c r="AW62" s="88"/>
      <c r="AX62" s="73"/>
      <c r="AY62" s="74"/>
      <c r="AZ62" s="72"/>
      <c r="BA62" s="75"/>
      <c r="BB62" s="88"/>
      <c r="BC62" s="73"/>
      <c r="BD62" s="74"/>
      <c r="BE62" s="72"/>
      <c r="BF62" s="75"/>
      <c r="BG62" s="88"/>
      <c r="BH62" s="73"/>
      <c r="BI62" s="74"/>
      <c r="BJ62" s="72"/>
      <c r="BK62" s="75"/>
      <c r="BL62" s="88"/>
      <c r="BM62" s="73"/>
      <c r="BN62" s="74"/>
      <c r="BO62" s="72"/>
      <c r="BP62" s="75"/>
      <c r="BQ62" s="88"/>
      <c r="BR62" s="89"/>
      <c r="BS62" s="74"/>
      <c r="BT62" s="72"/>
      <c r="BU62" s="75"/>
      <c r="BV62" s="88"/>
      <c r="BW62" s="73"/>
      <c r="BX62" s="74"/>
      <c r="BY62" s="72"/>
      <c r="BZ62" s="75"/>
      <c r="CA62" s="88"/>
      <c r="CB62" s="73"/>
      <c r="CC62" s="74"/>
      <c r="CD62" s="72"/>
      <c r="CE62" s="75"/>
      <c r="CF62" s="159"/>
      <c r="CG62" s="6"/>
    </row>
    <row r="63" spans="1:85" ht="20" customHeight="1" thickTop="1" thickBot="1" x14ac:dyDescent="0.2">
      <c r="A63" s="154"/>
      <c r="B63" s="102"/>
      <c r="C63" s="183"/>
      <c r="D63" s="127"/>
      <c r="E63" s="163"/>
      <c r="F63" s="108"/>
      <c r="G63" s="185"/>
      <c r="H63" s="38" t="s">
        <v>121</v>
      </c>
      <c r="I63" s="19">
        <v>3</v>
      </c>
      <c r="J63" s="96"/>
      <c r="K63" s="74"/>
      <c r="L63" s="72"/>
      <c r="M63" s="75"/>
      <c r="N63" s="88"/>
      <c r="O63" s="73"/>
      <c r="P63" s="74"/>
      <c r="Q63" s="72"/>
      <c r="R63" s="75"/>
      <c r="S63" s="88"/>
      <c r="T63" s="73"/>
      <c r="U63" s="74"/>
      <c r="V63" s="72"/>
      <c r="W63" s="75"/>
      <c r="X63" s="88"/>
      <c r="Y63" s="73"/>
      <c r="Z63" s="74"/>
      <c r="AA63" s="72"/>
      <c r="AB63" s="75"/>
      <c r="AC63" s="88"/>
      <c r="AD63" s="73"/>
      <c r="AE63" s="74"/>
      <c r="AF63" s="72"/>
      <c r="AG63" s="75"/>
      <c r="AH63" s="88"/>
      <c r="AI63" s="73"/>
      <c r="AJ63" s="74"/>
      <c r="AK63" s="72"/>
      <c r="AL63" s="75"/>
      <c r="AM63" s="88"/>
      <c r="AN63" s="73"/>
      <c r="AO63" s="74"/>
      <c r="AP63" s="72"/>
      <c r="AQ63" s="75"/>
      <c r="AR63" s="88"/>
      <c r="AS63" s="73"/>
      <c r="AT63" s="74"/>
      <c r="AU63" s="72"/>
      <c r="AV63" s="75"/>
      <c r="AW63" s="88"/>
      <c r="AX63" s="73"/>
      <c r="AY63" s="74"/>
      <c r="AZ63" s="72"/>
      <c r="BA63" s="75"/>
      <c r="BB63" s="88"/>
      <c r="BC63" s="73"/>
      <c r="BD63" s="74"/>
      <c r="BE63" s="72"/>
      <c r="BF63" s="75"/>
      <c r="BG63" s="88"/>
      <c r="BH63" s="73"/>
      <c r="BI63" s="74"/>
      <c r="BJ63" s="72"/>
      <c r="BK63" s="75"/>
      <c r="BL63" s="88"/>
      <c r="BM63" s="73"/>
      <c r="BN63" s="74"/>
      <c r="BO63" s="72"/>
      <c r="BP63" s="75"/>
      <c r="BQ63" s="88"/>
      <c r="BR63" s="89"/>
      <c r="BS63" s="74"/>
      <c r="BT63" s="72"/>
      <c r="BU63" s="75"/>
      <c r="BV63" s="88"/>
      <c r="BW63" s="73"/>
      <c r="BX63" s="74"/>
      <c r="BY63" s="72"/>
      <c r="BZ63" s="75"/>
      <c r="CA63" s="88"/>
      <c r="CB63" s="73"/>
      <c r="CC63" s="74"/>
      <c r="CD63" s="72"/>
      <c r="CE63" s="75"/>
      <c r="CF63" s="159"/>
      <c r="CG63" s="6"/>
    </row>
    <row r="64" spans="1:85" ht="20" customHeight="1" thickTop="1" thickBot="1" x14ac:dyDescent="0.2">
      <c r="A64" s="154"/>
      <c r="B64" s="102"/>
      <c r="C64" s="183"/>
      <c r="D64" s="126" t="s">
        <v>0</v>
      </c>
      <c r="E64" s="110" t="s">
        <v>124</v>
      </c>
      <c r="F64" s="107"/>
      <c r="G64" s="185"/>
      <c r="H64" s="22" t="s">
        <v>6</v>
      </c>
      <c r="I64" s="17">
        <v>1</v>
      </c>
      <c r="J64" s="97"/>
      <c r="K64" s="77">
        <f>$F64*J64</f>
        <v>0</v>
      </c>
      <c r="L64" s="72"/>
      <c r="M64" s="78">
        <f>$B$52*K64</f>
        <v>0</v>
      </c>
      <c r="N64" s="88"/>
      <c r="O64" s="76"/>
      <c r="P64" s="77">
        <f>$F64*O64</f>
        <v>0</v>
      </c>
      <c r="Q64" s="72"/>
      <c r="R64" s="78">
        <f>$B$52*P64</f>
        <v>0</v>
      </c>
      <c r="S64" s="88"/>
      <c r="T64" s="76"/>
      <c r="U64" s="77">
        <f>$F64*T64</f>
        <v>0</v>
      </c>
      <c r="V64" s="72"/>
      <c r="W64" s="78">
        <f>$B$52*U64</f>
        <v>0</v>
      </c>
      <c r="X64" s="88"/>
      <c r="Y64" s="76"/>
      <c r="Z64" s="77">
        <f>$F64*Y64</f>
        <v>0</v>
      </c>
      <c r="AA64" s="72"/>
      <c r="AB64" s="78">
        <f>$B$52*Z64</f>
        <v>0</v>
      </c>
      <c r="AC64" s="88"/>
      <c r="AD64" s="76"/>
      <c r="AE64" s="77">
        <f>$F64*AD64</f>
        <v>0</v>
      </c>
      <c r="AF64" s="72"/>
      <c r="AG64" s="78">
        <f>$B$52*AE64</f>
        <v>0</v>
      </c>
      <c r="AH64" s="88"/>
      <c r="AI64" s="76"/>
      <c r="AJ64" s="77">
        <f>$F64*AI64</f>
        <v>0</v>
      </c>
      <c r="AK64" s="72"/>
      <c r="AL64" s="78">
        <f>$B$52*AJ64</f>
        <v>0</v>
      </c>
      <c r="AM64" s="88"/>
      <c r="AN64" s="76"/>
      <c r="AO64" s="77">
        <f>$F64*AN64</f>
        <v>0</v>
      </c>
      <c r="AP64" s="72"/>
      <c r="AQ64" s="78">
        <f>$B$52*AO64</f>
        <v>0</v>
      </c>
      <c r="AR64" s="88"/>
      <c r="AS64" s="76"/>
      <c r="AT64" s="77">
        <f>$F64*AS64</f>
        <v>0</v>
      </c>
      <c r="AU64" s="72"/>
      <c r="AV64" s="78">
        <f>$B$52*AT64</f>
        <v>0</v>
      </c>
      <c r="AW64" s="88"/>
      <c r="AX64" s="76"/>
      <c r="AY64" s="77">
        <f>$F64*AX64</f>
        <v>0</v>
      </c>
      <c r="AZ64" s="72"/>
      <c r="BA64" s="78">
        <f t="shared" ref="BA64" si="60">$B$52*AY64</f>
        <v>0</v>
      </c>
      <c r="BB64" s="88"/>
      <c r="BC64" s="76"/>
      <c r="BD64" s="77">
        <f>$F64*BC64</f>
        <v>0</v>
      </c>
      <c r="BE64" s="72"/>
      <c r="BF64" s="78">
        <f t="shared" ref="BF64" si="61">$B$52*BD64</f>
        <v>0</v>
      </c>
      <c r="BG64" s="88"/>
      <c r="BH64" s="76"/>
      <c r="BI64" s="77">
        <f>$F64*BH64</f>
        <v>0</v>
      </c>
      <c r="BJ64" s="72"/>
      <c r="BK64" s="78">
        <f t="shared" ref="BK64" si="62">$B$52*BI64</f>
        <v>0</v>
      </c>
      <c r="BL64" s="88"/>
      <c r="BM64" s="76"/>
      <c r="BN64" s="77">
        <f>$F64*BM64</f>
        <v>0</v>
      </c>
      <c r="BO64" s="72"/>
      <c r="BP64" s="78">
        <f>$B$52*BN64</f>
        <v>0</v>
      </c>
      <c r="BQ64" s="88"/>
      <c r="BR64" s="90"/>
      <c r="BS64" s="77">
        <f>$F64*BR64</f>
        <v>0</v>
      </c>
      <c r="BT64" s="72"/>
      <c r="BU64" s="78">
        <f>$B$52*BS64</f>
        <v>0</v>
      </c>
      <c r="BV64" s="88"/>
      <c r="BW64" s="76"/>
      <c r="BX64" s="77">
        <f>$F64*BW64</f>
        <v>0</v>
      </c>
      <c r="BY64" s="72"/>
      <c r="BZ64" s="78">
        <f>$B$52*BX64</f>
        <v>0</v>
      </c>
      <c r="CA64" s="88"/>
      <c r="CB64" s="76"/>
      <c r="CC64" s="77">
        <f>$F64*CB64</f>
        <v>0</v>
      </c>
      <c r="CD64" s="72"/>
      <c r="CE64" s="78">
        <f t="shared" ref="CE64" si="63">$B$52*CC64</f>
        <v>0</v>
      </c>
      <c r="CF64" s="159"/>
      <c r="CG64" s="6"/>
    </row>
    <row r="65" spans="1:85" ht="20" customHeight="1" thickTop="1" thickBot="1" x14ac:dyDescent="0.2">
      <c r="A65" s="154"/>
      <c r="B65" s="102"/>
      <c r="C65" s="183"/>
      <c r="D65" s="126"/>
      <c r="E65" s="111"/>
      <c r="F65" s="129"/>
      <c r="G65" s="185"/>
      <c r="H65" s="22" t="s">
        <v>7</v>
      </c>
      <c r="I65" s="17">
        <v>2</v>
      </c>
      <c r="J65" s="92"/>
      <c r="K65" s="60"/>
      <c r="L65" s="72"/>
      <c r="M65" s="64"/>
      <c r="N65" s="88"/>
      <c r="O65" s="58"/>
      <c r="P65" s="60"/>
      <c r="Q65" s="72"/>
      <c r="R65" s="64"/>
      <c r="S65" s="88"/>
      <c r="T65" s="58"/>
      <c r="U65" s="60"/>
      <c r="V65" s="72"/>
      <c r="W65" s="64"/>
      <c r="X65" s="88"/>
      <c r="Y65" s="58"/>
      <c r="Z65" s="60"/>
      <c r="AA65" s="72"/>
      <c r="AB65" s="64"/>
      <c r="AC65" s="88"/>
      <c r="AD65" s="58"/>
      <c r="AE65" s="60"/>
      <c r="AF65" s="72"/>
      <c r="AG65" s="64"/>
      <c r="AH65" s="88"/>
      <c r="AI65" s="58"/>
      <c r="AJ65" s="60"/>
      <c r="AK65" s="72"/>
      <c r="AL65" s="64"/>
      <c r="AM65" s="88"/>
      <c r="AN65" s="58"/>
      <c r="AO65" s="60"/>
      <c r="AP65" s="72"/>
      <c r="AQ65" s="64"/>
      <c r="AR65" s="88"/>
      <c r="AS65" s="58"/>
      <c r="AT65" s="60"/>
      <c r="AU65" s="72"/>
      <c r="AV65" s="64"/>
      <c r="AW65" s="88"/>
      <c r="AX65" s="58"/>
      <c r="AY65" s="60"/>
      <c r="AZ65" s="72"/>
      <c r="BA65" s="64"/>
      <c r="BB65" s="88"/>
      <c r="BC65" s="58"/>
      <c r="BD65" s="60"/>
      <c r="BE65" s="72"/>
      <c r="BF65" s="64"/>
      <c r="BG65" s="88"/>
      <c r="BH65" s="58"/>
      <c r="BI65" s="60"/>
      <c r="BJ65" s="72"/>
      <c r="BK65" s="64"/>
      <c r="BL65" s="88"/>
      <c r="BM65" s="58"/>
      <c r="BN65" s="60"/>
      <c r="BO65" s="72"/>
      <c r="BP65" s="64"/>
      <c r="BQ65" s="88"/>
      <c r="BR65" s="79"/>
      <c r="BS65" s="60"/>
      <c r="BT65" s="72"/>
      <c r="BU65" s="64"/>
      <c r="BV65" s="88"/>
      <c r="BW65" s="58"/>
      <c r="BX65" s="60"/>
      <c r="BY65" s="72"/>
      <c r="BZ65" s="64"/>
      <c r="CA65" s="88"/>
      <c r="CB65" s="58"/>
      <c r="CC65" s="60"/>
      <c r="CD65" s="72"/>
      <c r="CE65" s="64"/>
      <c r="CF65" s="159"/>
      <c r="CG65" s="6"/>
    </row>
    <row r="66" spans="1:85" ht="20" customHeight="1" thickTop="1" thickBot="1" x14ac:dyDescent="0.2">
      <c r="A66" s="155"/>
      <c r="B66" s="103"/>
      <c r="C66" s="183"/>
      <c r="D66" s="156"/>
      <c r="E66" s="111"/>
      <c r="F66" s="157"/>
      <c r="G66" s="186"/>
      <c r="H66" s="29" t="s">
        <v>5</v>
      </c>
      <c r="I66" s="30">
        <v>3</v>
      </c>
      <c r="J66" s="92"/>
      <c r="K66" s="60"/>
      <c r="L66" s="72"/>
      <c r="M66" s="64"/>
      <c r="N66" s="88"/>
      <c r="O66" s="58"/>
      <c r="P66" s="60"/>
      <c r="Q66" s="72"/>
      <c r="R66" s="64"/>
      <c r="S66" s="88"/>
      <c r="T66" s="58"/>
      <c r="U66" s="60"/>
      <c r="V66" s="72"/>
      <c r="W66" s="64"/>
      <c r="X66" s="88"/>
      <c r="Y66" s="58"/>
      <c r="Z66" s="60"/>
      <c r="AA66" s="72"/>
      <c r="AB66" s="64"/>
      <c r="AC66" s="88"/>
      <c r="AD66" s="58"/>
      <c r="AE66" s="60"/>
      <c r="AF66" s="72"/>
      <c r="AG66" s="64"/>
      <c r="AH66" s="88"/>
      <c r="AI66" s="58"/>
      <c r="AJ66" s="60"/>
      <c r="AK66" s="72"/>
      <c r="AL66" s="64"/>
      <c r="AM66" s="88"/>
      <c r="AN66" s="58"/>
      <c r="AO66" s="60"/>
      <c r="AP66" s="72"/>
      <c r="AQ66" s="64"/>
      <c r="AR66" s="88"/>
      <c r="AS66" s="58"/>
      <c r="AT66" s="60"/>
      <c r="AU66" s="72"/>
      <c r="AV66" s="64"/>
      <c r="AW66" s="88"/>
      <c r="AX66" s="58"/>
      <c r="AY66" s="60"/>
      <c r="AZ66" s="72"/>
      <c r="BA66" s="64"/>
      <c r="BB66" s="88"/>
      <c r="BC66" s="58"/>
      <c r="BD66" s="60"/>
      <c r="BE66" s="72"/>
      <c r="BF66" s="64"/>
      <c r="BG66" s="88"/>
      <c r="BH66" s="58"/>
      <c r="BI66" s="60"/>
      <c r="BJ66" s="72"/>
      <c r="BK66" s="64"/>
      <c r="BL66" s="88"/>
      <c r="BM66" s="58"/>
      <c r="BN66" s="60"/>
      <c r="BO66" s="72"/>
      <c r="BP66" s="64"/>
      <c r="BQ66" s="88"/>
      <c r="BR66" s="79"/>
      <c r="BS66" s="60"/>
      <c r="BT66" s="72"/>
      <c r="BU66" s="64"/>
      <c r="BV66" s="88"/>
      <c r="BW66" s="58"/>
      <c r="BX66" s="60"/>
      <c r="BY66" s="72"/>
      <c r="BZ66" s="64"/>
      <c r="CA66" s="88"/>
      <c r="CB66" s="58"/>
      <c r="CC66" s="60"/>
      <c r="CD66" s="72"/>
      <c r="CE66" s="64"/>
      <c r="CF66" s="159"/>
      <c r="CG66" s="6"/>
    </row>
    <row r="67" spans="1:85" ht="20" customHeight="1" thickTop="1" thickBot="1" x14ac:dyDescent="0.2">
      <c r="A67" s="143" t="s">
        <v>27</v>
      </c>
      <c r="B67" s="146"/>
      <c r="C67" s="183"/>
      <c r="D67" s="132" t="s">
        <v>126</v>
      </c>
      <c r="E67" s="111" t="s">
        <v>125</v>
      </c>
      <c r="F67" s="152"/>
      <c r="G67" s="184">
        <f>SUM(F67:F75)</f>
        <v>0</v>
      </c>
      <c r="H67" s="34" t="s">
        <v>6</v>
      </c>
      <c r="I67" s="35">
        <v>1</v>
      </c>
      <c r="J67" s="92"/>
      <c r="K67" s="60">
        <f>$F67*J67</f>
        <v>0</v>
      </c>
      <c r="L67" s="72">
        <f>ROUND(SUM(K67:K75)/3*100,0)</f>
        <v>0</v>
      </c>
      <c r="M67" s="64">
        <f>$B$67*K67</f>
        <v>0</v>
      </c>
      <c r="N67" s="88"/>
      <c r="O67" s="58"/>
      <c r="P67" s="60">
        <f>$F67*O67</f>
        <v>0</v>
      </c>
      <c r="Q67" s="72">
        <f>ROUND(SUM(P67:P75)/3*100,0)</f>
        <v>0</v>
      </c>
      <c r="R67" s="64">
        <f>$B$67*P67</f>
        <v>0</v>
      </c>
      <c r="S67" s="88"/>
      <c r="T67" s="58"/>
      <c r="U67" s="60">
        <f>$F67*T67</f>
        <v>0</v>
      </c>
      <c r="V67" s="72">
        <f>ROUND(SUM(U67:U75)/3*100,0)</f>
        <v>0</v>
      </c>
      <c r="W67" s="64">
        <f>$B$67*U67</f>
        <v>0</v>
      </c>
      <c r="X67" s="88"/>
      <c r="Y67" s="58"/>
      <c r="Z67" s="60">
        <f>$F67*Y67</f>
        <v>0</v>
      </c>
      <c r="AA67" s="72">
        <f>ROUND(SUM(Z67:Z75)/3*100,0)</f>
        <v>0</v>
      </c>
      <c r="AB67" s="64">
        <f>$B$67*Z67</f>
        <v>0</v>
      </c>
      <c r="AC67" s="88"/>
      <c r="AD67" s="58"/>
      <c r="AE67" s="60">
        <f>$F67*AD67</f>
        <v>0</v>
      </c>
      <c r="AF67" s="72">
        <f>ROUND(SUM(AE67:AE75)/3*100,0)</f>
        <v>0</v>
      </c>
      <c r="AG67" s="64">
        <f>$B$67*AE67</f>
        <v>0</v>
      </c>
      <c r="AH67" s="88"/>
      <c r="AI67" s="58"/>
      <c r="AJ67" s="60">
        <f>$F67*AI67</f>
        <v>0</v>
      </c>
      <c r="AK67" s="72">
        <f>ROUND(SUM(AJ67:AJ75)/3*100,0)</f>
        <v>0</v>
      </c>
      <c r="AL67" s="64">
        <f>$B$67*AJ67</f>
        <v>0</v>
      </c>
      <c r="AM67" s="88"/>
      <c r="AN67" s="58"/>
      <c r="AO67" s="60">
        <f>$F67*AN67</f>
        <v>0</v>
      </c>
      <c r="AP67" s="72">
        <f>ROUND(SUM(AO67:AO75)/3*100,0)</f>
        <v>0</v>
      </c>
      <c r="AQ67" s="64">
        <f>$B$67*AO67</f>
        <v>0</v>
      </c>
      <c r="AR67" s="88"/>
      <c r="AS67" s="58"/>
      <c r="AT67" s="60">
        <f>$F67*AS67</f>
        <v>0</v>
      </c>
      <c r="AU67" s="72">
        <f>ROUND(SUM(AT67:AT75)/3*100,0)</f>
        <v>0</v>
      </c>
      <c r="AV67" s="64">
        <f>$B$67*AT67</f>
        <v>0</v>
      </c>
      <c r="AW67" s="88"/>
      <c r="AX67" s="58"/>
      <c r="AY67" s="60">
        <f>$F67*AX67</f>
        <v>0</v>
      </c>
      <c r="AZ67" s="72">
        <f>ROUND(SUM(AY67:AY75)/3*100,0)</f>
        <v>0</v>
      </c>
      <c r="BA67" s="64">
        <f>$B$67*AY67</f>
        <v>0</v>
      </c>
      <c r="BB67" s="88"/>
      <c r="BC67" s="58"/>
      <c r="BD67" s="60">
        <f>$F67*BC67</f>
        <v>0</v>
      </c>
      <c r="BE67" s="72">
        <f>ROUND(SUM(BD67:BD75)/3*100,0)</f>
        <v>0</v>
      </c>
      <c r="BF67" s="64">
        <f>$B$67*BD67</f>
        <v>0</v>
      </c>
      <c r="BG67" s="88"/>
      <c r="BH67" s="58"/>
      <c r="BI67" s="60">
        <f>$F67*BH67</f>
        <v>0</v>
      </c>
      <c r="BJ67" s="72">
        <f>ROUND(SUM(BI67:BI75)/3*100,0)</f>
        <v>0</v>
      </c>
      <c r="BK67" s="64">
        <f>$B$67*BI67</f>
        <v>0</v>
      </c>
      <c r="BL67" s="88"/>
      <c r="BM67" s="58"/>
      <c r="BN67" s="60">
        <f>$F67*BM67</f>
        <v>0</v>
      </c>
      <c r="BO67" s="72">
        <f>ROUND(SUM(BN67:BN75)/3*100,0)</f>
        <v>0</v>
      </c>
      <c r="BP67" s="64">
        <f>$B$67*BN67</f>
        <v>0</v>
      </c>
      <c r="BQ67" s="88"/>
      <c r="BR67" s="79"/>
      <c r="BS67" s="60">
        <f>$F67*BR67</f>
        <v>0</v>
      </c>
      <c r="BT67" s="72">
        <f>ROUND(SUM(BS67:BS75)/3*100,0)</f>
        <v>0</v>
      </c>
      <c r="BU67" s="64">
        <f>$B$67*BS67</f>
        <v>0</v>
      </c>
      <c r="BV67" s="88"/>
      <c r="BW67" s="58"/>
      <c r="BX67" s="60">
        <f>$F67*BW67</f>
        <v>0</v>
      </c>
      <c r="BY67" s="72">
        <f>ROUND(SUM(BX67:BX75)/3*100,0)</f>
        <v>0</v>
      </c>
      <c r="BZ67" s="64">
        <f>$B$67*BX67</f>
        <v>0</v>
      </c>
      <c r="CA67" s="88"/>
      <c r="CB67" s="58"/>
      <c r="CC67" s="60">
        <f>$F67*CB67</f>
        <v>0</v>
      </c>
      <c r="CD67" s="72">
        <f>ROUND(SUM(CC67:CC75)/3*100,0)</f>
        <v>0</v>
      </c>
      <c r="CE67" s="64">
        <f>$B$67*CC67</f>
        <v>0</v>
      </c>
      <c r="CF67" s="159"/>
      <c r="CG67" s="6"/>
    </row>
    <row r="68" spans="1:85" ht="20" customHeight="1" thickTop="1" thickBot="1" x14ac:dyDescent="0.2">
      <c r="A68" s="144"/>
      <c r="B68" s="147"/>
      <c r="C68" s="183"/>
      <c r="D68" s="126"/>
      <c r="E68" s="111"/>
      <c r="F68" s="107"/>
      <c r="G68" s="185"/>
      <c r="H68" s="22" t="s">
        <v>7</v>
      </c>
      <c r="I68" s="17">
        <v>2</v>
      </c>
      <c r="J68" s="92"/>
      <c r="K68" s="60"/>
      <c r="L68" s="72"/>
      <c r="M68" s="64"/>
      <c r="N68" s="88"/>
      <c r="O68" s="58"/>
      <c r="P68" s="60"/>
      <c r="Q68" s="72"/>
      <c r="R68" s="64"/>
      <c r="S68" s="88"/>
      <c r="T68" s="58"/>
      <c r="U68" s="60"/>
      <c r="V68" s="72"/>
      <c r="W68" s="64"/>
      <c r="X68" s="88"/>
      <c r="Y68" s="58"/>
      <c r="Z68" s="60"/>
      <c r="AA68" s="72"/>
      <c r="AB68" s="64"/>
      <c r="AC68" s="88"/>
      <c r="AD68" s="58"/>
      <c r="AE68" s="60"/>
      <c r="AF68" s="72"/>
      <c r="AG68" s="64"/>
      <c r="AH68" s="88"/>
      <c r="AI68" s="58"/>
      <c r="AJ68" s="60"/>
      <c r="AK68" s="72"/>
      <c r="AL68" s="64"/>
      <c r="AM68" s="88"/>
      <c r="AN68" s="58"/>
      <c r="AO68" s="60"/>
      <c r="AP68" s="72"/>
      <c r="AQ68" s="64"/>
      <c r="AR68" s="88"/>
      <c r="AS68" s="58"/>
      <c r="AT68" s="60"/>
      <c r="AU68" s="72"/>
      <c r="AV68" s="64"/>
      <c r="AW68" s="88"/>
      <c r="AX68" s="58"/>
      <c r="AY68" s="60"/>
      <c r="AZ68" s="72"/>
      <c r="BA68" s="64"/>
      <c r="BB68" s="88"/>
      <c r="BC68" s="58"/>
      <c r="BD68" s="60"/>
      <c r="BE68" s="72"/>
      <c r="BF68" s="64"/>
      <c r="BG68" s="88"/>
      <c r="BH68" s="58"/>
      <c r="BI68" s="60"/>
      <c r="BJ68" s="72"/>
      <c r="BK68" s="64"/>
      <c r="BL68" s="88"/>
      <c r="BM68" s="58"/>
      <c r="BN68" s="60"/>
      <c r="BO68" s="72"/>
      <c r="BP68" s="64"/>
      <c r="BQ68" s="88"/>
      <c r="BR68" s="79"/>
      <c r="BS68" s="60"/>
      <c r="BT68" s="72"/>
      <c r="BU68" s="64"/>
      <c r="BV68" s="88"/>
      <c r="BW68" s="58"/>
      <c r="BX68" s="60"/>
      <c r="BY68" s="72"/>
      <c r="BZ68" s="64"/>
      <c r="CA68" s="88"/>
      <c r="CB68" s="58"/>
      <c r="CC68" s="60"/>
      <c r="CD68" s="72"/>
      <c r="CE68" s="64"/>
      <c r="CF68" s="159"/>
      <c r="CG68" s="6"/>
    </row>
    <row r="69" spans="1:85" ht="20" customHeight="1" thickTop="1" thickBot="1" x14ac:dyDescent="0.2">
      <c r="A69" s="144"/>
      <c r="B69" s="147"/>
      <c r="C69" s="183"/>
      <c r="D69" s="133"/>
      <c r="E69" s="167"/>
      <c r="F69" s="139"/>
      <c r="G69" s="185"/>
      <c r="H69" s="24" t="s">
        <v>5</v>
      </c>
      <c r="I69" s="25">
        <v>3</v>
      </c>
      <c r="J69" s="93"/>
      <c r="K69" s="61"/>
      <c r="L69" s="72"/>
      <c r="M69" s="65"/>
      <c r="N69" s="88"/>
      <c r="O69" s="59"/>
      <c r="P69" s="61"/>
      <c r="Q69" s="72"/>
      <c r="R69" s="65"/>
      <c r="S69" s="88"/>
      <c r="T69" s="59"/>
      <c r="U69" s="61"/>
      <c r="V69" s="72"/>
      <c r="W69" s="65"/>
      <c r="X69" s="88"/>
      <c r="Y69" s="59"/>
      <c r="Z69" s="61"/>
      <c r="AA69" s="72"/>
      <c r="AB69" s="65"/>
      <c r="AC69" s="88"/>
      <c r="AD69" s="59"/>
      <c r="AE69" s="61"/>
      <c r="AF69" s="72"/>
      <c r="AG69" s="65"/>
      <c r="AH69" s="88"/>
      <c r="AI69" s="59"/>
      <c r="AJ69" s="61"/>
      <c r="AK69" s="72"/>
      <c r="AL69" s="65"/>
      <c r="AM69" s="88"/>
      <c r="AN69" s="59"/>
      <c r="AO69" s="61"/>
      <c r="AP69" s="72"/>
      <c r="AQ69" s="65"/>
      <c r="AR69" s="88"/>
      <c r="AS69" s="59"/>
      <c r="AT69" s="61"/>
      <c r="AU69" s="72"/>
      <c r="AV69" s="65"/>
      <c r="AW69" s="88"/>
      <c r="AX69" s="59"/>
      <c r="AY69" s="61"/>
      <c r="AZ69" s="72"/>
      <c r="BA69" s="65"/>
      <c r="BB69" s="88"/>
      <c r="BC69" s="59"/>
      <c r="BD69" s="61"/>
      <c r="BE69" s="72"/>
      <c r="BF69" s="65"/>
      <c r="BG69" s="88"/>
      <c r="BH69" s="59"/>
      <c r="BI69" s="61"/>
      <c r="BJ69" s="72"/>
      <c r="BK69" s="65"/>
      <c r="BL69" s="88"/>
      <c r="BM69" s="59"/>
      <c r="BN69" s="61"/>
      <c r="BO69" s="72"/>
      <c r="BP69" s="65"/>
      <c r="BQ69" s="88"/>
      <c r="BR69" s="80"/>
      <c r="BS69" s="61"/>
      <c r="BT69" s="72"/>
      <c r="BU69" s="65"/>
      <c r="BV69" s="88"/>
      <c r="BW69" s="59"/>
      <c r="BX69" s="61"/>
      <c r="BY69" s="72"/>
      <c r="BZ69" s="65"/>
      <c r="CA69" s="88"/>
      <c r="CB69" s="59"/>
      <c r="CC69" s="61"/>
      <c r="CD69" s="72"/>
      <c r="CE69" s="65"/>
      <c r="CF69" s="159"/>
      <c r="CG69" s="6"/>
    </row>
    <row r="70" spans="1:85" ht="20" customHeight="1" thickTop="1" thickBot="1" x14ac:dyDescent="0.2">
      <c r="A70" s="144"/>
      <c r="B70" s="147"/>
      <c r="C70" s="183"/>
      <c r="D70" s="130" t="s">
        <v>128</v>
      </c>
      <c r="E70" s="166" t="s">
        <v>127</v>
      </c>
      <c r="F70" s="106"/>
      <c r="G70" s="185"/>
      <c r="H70" s="20" t="s">
        <v>6</v>
      </c>
      <c r="I70" s="21">
        <v>1</v>
      </c>
      <c r="J70" s="96"/>
      <c r="K70" s="74">
        <f>$F70*J70</f>
        <v>0</v>
      </c>
      <c r="L70" s="72"/>
      <c r="M70" s="75">
        <f>$B$67*K70</f>
        <v>0</v>
      </c>
      <c r="N70" s="88"/>
      <c r="O70" s="73"/>
      <c r="P70" s="74">
        <f>$F70*O70</f>
        <v>0</v>
      </c>
      <c r="Q70" s="72"/>
      <c r="R70" s="75">
        <f>$B$67*P70</f>
        <v>0</v>
      </c>
      <c r="S70" s="88"/>
      <c r="T70" s="73"/>
      <c r="U70" s="74">
        <f>$F70*T70</f>
        <v>0</v>
      </c>
      <c r="V70" s="72"/>
      <c r="W70" s="75">
        <f>$B$67*U70</f>
        <v>0</v>
      </c>
      <c r="X70" s="88"/>
      <c r="Y70" s="73"/>
      <c r="Z70" s="74">
        <f>$F70*Y70</f>
        <v>0</v>
      </c>
      <c r="AA70" s="72"/>
      <c r="AB70" s="75">
        <f>$B$67*Z70</f>
        <v>0</v>
      </c>
      <c r="AC70" s="88"/>
      <c r="AD70" s="73"/>
      <c r="AE70" s="74">
        <f>$F70*AD70</f>
        <v>0</v>
      </c>
      <c r="AF70" s="72"/>
      <c r="AG70" s="75">
        <f>$B$67*AE70</f>
        <v>0</v>
      </c>
      <c r="AH70" s="88"/>
      <c r="AI70" s="73"/>
      <c r="AJ70" s="74">
        <f>$F70*AI70</f>
        <v>0</v>
      </c>
      <c r="AK70" s="72"/>
      <c r="AL70" s="75">
        <f>$B$67*AJ70</f>
        <v>0</v>
      </c>
      <c r="AM70" s="88"/>
      <c r="AN70" s="73"/>
      <c r="AO70" s="74">
        <f>$F70*AN70</f>
        <v>0</v>
      </c>
      <c r="AP70" s="72"/>
      <c r="AQ70" s="75">
        <f>$B$67*AO70</f>
        <v>0</v>
      </c>
      <c r="AR70" s="88"/>
      <c r="AS70" s="73"/>
      <c r="AT70" s="74">
        <f>$F70*AS70</f>
        <v>0</v>
      </c>
      <c r="AU70" s="72"/>
      <c r="AV70" s="75">
        <f>$B$67*AT70</f>
        <v>0</v>
      </c>
      <c r="AW70" s="88"/>
      <c r="AX70" s="73"/>
      <c r="AY70" s="74">
        <f>$F70*AX70</f>
        <v>0</v>
      </c>
      <c r="AZ70" s="72"/>
      <c r="BA70" s="75">
        <f t="shared" ref="BA70" si="64">$B$67*AY70</f>
        <v>0</v>
      </c>
      <c r="BB70" s="88"/>
      <c r="BC70" s="73"/>
      <c r="BD70" s="74">
        <f>$F70*BC70</f>
        <v>0</v>
      </c>
      <c r="BE70" s="72"/>
      <c r="BF70" s="75">
        <f t="shared" ref="BF70" si="65">$B$67*BD70</f>
        <v>0</v>
      </c>
      <c r="BG70" s="88"/>
      <c r="BH70" s="73"/>
      <c r="BI70" s="74">
        <f>$F70*BH70</f>
        <v>0</v>
      </c>
      <c r="BJ70" s="72"/>
      <c r="BK70" s="75">
        <f t="shared" ref="BK70" si="66">$B$67*BI70</f>
        <v>0</v>
      </c>
      <c r="BL70" s="88"/>
      <c r="BM70" s="73"/>
      <c r="BN70" s="74">
        <f>$F70*BM70</f>
        <v>0</v>
      </c>
      <c r="BO70" s="72"/>
      <c r="BP70" s="75">
        <f>$B$67*BN70</f>
        <v>0</v>
      </c>
      <c r="BQ70" s="88"/>
      <c r="BR70" s="89"/>
      <c r="BS70" s="74">
        <f>$F70*BR70</f>
        <v>0</v>
      </c>
      <c r="BT70" s="72"/>
      <c r="BU70" s="75">
        <f>$B$67*BS70</f>
        <v>0</v>
      </c>
      <c r="BV70" s="88"/>
      <c r="BW70" s="73"/>
      <c r="BX70" s="74">
        <f>$F70*BW70</f>
        <v>0</v>
      </c>
      <c r="BY70" s="72"/>
      <c r="BZ70" s="75">
        <f>$B$67*BX70</f>
        <v>0</v>
      </c>
      <c r="CA70" s="88"/>
      <c r="CB70" s="73"/>
      <c r="CC70" s="74">
        <f>$F70*CB70</f>
        <v>0</v>
      </c>
      <c r="CD70" s="72"/>
      <c r="CE70" s="75">
        <f t="shared" ref="CE70" si="67">$B$67*CC70</f>
        <v>0</v>
      </c>
      <c r="CF70" s="159"/>
      <c r="CG70" s="6"/>
    </row>
    <row r="71" spans="1:85" ht="20" customHeight="1" thickTop="1" thickBot="1" x14ac:dyDescent="0.2">
      <c r="A71" s="144"/>
      <c r="B71" s="147"/>
      <c r="C71" s="183"/>
      <c r="D71" s="126"/>
      <c r="E71" s="162"/>
      <c r="F71" s="107"/>
      <c r="G71" s="185"/>
      <c r="H71" s="22" t="s">
        <v>7</v>
      </c>
      <c r="I71" s="17">
        <v>2</v>
      </c>
      <c r="J71" s="96"/>
      <c r="K71" s="74"/>
      <c r="L71" s="72"/>
      <c r="M71" s="75"/>
      <c r="N71" s="88"/>
      <c r="O71" s="73"/>
      <c r="P71" s="74"/>
      <c r="Q71" s="72"/>
      <c r="R71" s="75"/>
      <c r="S71" s="88"/>
      <c r="T71" s="73"/>
      <c r="U71" s="74"/>
      <c r="V71" s="72"/>
      <c r="W71" s="75"/>
      <c r="X71" s="88"/>
      <c r="Y71" s="73"/>
      <c r="Z71" s="74"/>
      <c r="AA71" s="72"/>
      <c r="AB71" s="75"/>
      <c r="AC71" s="88"/>
      <c r="AD71" s="73"/>
      <c r="AE71" s="74"/>
      <c r="AF71" s="72"/>
      <c r="AG71" s="75"/>
      <c r="AH71" s="88"/>
      <c r="AI71" s="73"/>
      <c r="AJ71" s="74"/>
      <c r="AK71" s="72"/>
      <c r="AL71" s="75"/>
      <c r="AM71" s="88"/>
      <c r="AN71" s="73"/>
      <c r="AO71" s="74"/>
      <c r="AP71" s="72"/>
      <c r="AQ71" s="75"/>
      <c r="AR71" s="88"/>
      <c r="AS71" s="73"/>
      <c r="AT71" s="74"/>
      <c r="AU71" s="72"/>
      <c r="AV71" s="75"/>
      <c r="AW71" s="88"/>
      <c r="AX71" s="73"/>
      <c r="AY71" s="74"/>
      <c r="AZ71" s="72"/>
      <c r="BA71" s="75"/>
      <c r="BB71" s="88"/>
      <c r="BC71" s="73"/>
      <c r="BD71" s="74"/>
      <c r="BE71" s="72"/>
      <c r="BF71" s="75"/>
      <c r="BG71" s="88"/>
      <c r="BH71" s="73"/>
      <c r="BI71" s="74"/>
      <c r="BJ71" s="72"/>
      <c r="BK71" s="75"/>
      <c r="BL71" s="88"/>
      <c r="BM71" s="73"/>
      <c r="BN71" s="74"/>
      <c r="BO71" s="72"/>
      <c r="BP71" s="75"/>
      <c r="BQ71" s="88"/>
      <c r="BR71" s="89"/>
      <c r="BS71" s="74"/>
      <c r="BT71" s="72"/>
      <c r="BU71" s="75"/>
      <c r="BV71" s="88"/>
      <c r="BW71" s="73"/>
      <c r="BX71" s="74"/>
      <c r="BY71" s="72"/>
      <c r="BZ71" s="75"/>
      <c r="CA71" s="88"/>
      <c r="CB71" s="73"/>
      <c r="CC71" s="74"/>
      <c r="CD71" s="72"/>
      <c r="CE71" s="75"/>
      <c r="CF71" s="159"/>
      <c r="CG71" s="6"/>
    </row>
    <row r="72" spans="1:85" ht="20" customHeight="1" thickTop="1" thickBot="1" x14ac:dyDescent="0.2">
      <c r="A72" s="144"/>
      <c r="B72" s="147"/>
      <c r="C72" s="183"/>
      <c r="D72" s="127"/>
      <c r="E72" s="163"/>
      <c r="F72" s="108"/>
      <c r="G72" s="185"/>
      <c r="H72" s="18" t="s">
        <v>5</v>
      </c>
      <c r="I72" s="19">
        <v>3</v>
      </c>
      <c r="J72" s="96"/>
      <c r="K72" s="74"/>
      <c r="L72" s="72"/>
      <c r="M72" s="75"/>
      <c r="N72" s="88"/>
      <c r="O72" s="73"/>
      <c r="P72" s="74"/>
      <c r="Q72" s="72"/>
      <c r="R72" s="75"/>
      <c r="S72" s="88"/>
      <c r="T72" s="73"/>
      <c r="U72" s="74"/>
      <c r="V72" s="72"/>
      <c r="W72" s="75"/>
      <c r="X72" s="88"/>
      <c r="Y72" s="73"/>
      <c r="Z72" s="74"/>
      <c r="AA72" s="72"/>
      <c r="AB72" s="75"/>
      <c r="AC72" s="88"/>
      <c r="AD72" s="73"/>
      <c r="AE72" s="74"/>
      <c r="AF72" s="72"/>
      <c r="AG72" s="75"/>
      <c r="AH72" s="88"/>
      <c r="AI72" s="73"/>
      <c r="AJ72" s="74"/>
      <c r="AK72" s="72"/>
      <c r="AL72" s="75"/>
      <c r="AM72" s="88"/>
      <c r="AN72" s="73"/>
      <c r="AO72" s="74"/>
      <c r="AP72" s="72"/>
      <c r="AQ72" s="75"/>
      <c r="AR72" s="88"/>
      <c r="AS72" s="73"/>
      <c r="AT72" s="74"/>
      <c r="AU72" s="72"/>
      <c r="AV72" s="75"/>
      <c r="AW72" s="88"/>
      <c r="AX72" s="73"/>
      <c r="AY72" s="74"/>
      <c r="AZ72" s="72"/>
      <c r="BA72" s="75"/>
      <c r="BB72" s="88"/>
      <c r="BC72" s="73"/>
      <c r="BD72" s="74"/>
      <c r="BE72" s="72"/>
      <c r="BF72" s="75"/>
      <c r="BG72" s="88"/>
      <c r="BH72" s="73"/>
      <c r="BI72" s="74"/>
      <c r="BJ72" s="72"/>
      <c r="BK72" s="75"/>
      <c r="BL72" s="88"/>
      <c r="BM72" s="73"/>
      <c r="BN72" s="74"/>
      <c r="BO72" s="72"/>
      <c r="BP72" s="75"/>
      <c r="BQ72" s="88"/>
      <c r="BR72" s="89"/>
      <c r="BS72" s="74"/>
      <c r="BT72" s="72"/>
      <c r="BU72" s="75"/>
      <c r="BV72" s="88"/>
      <c r="BW72" s="73"/>
      <c r="BX72" s="74"/>
      <c r="BY72" s="72"/>
      <c r="BZ72" s="75"/>
      <c r="CA72" s="88"/>
      <c r="CB72" s="73"/>
      <c r="CC72" s="74"/>
      <c r="CD72" s="72"/>
      <c r="CE72" s="75"/>
      <c r="CF72" s="159"/>
      <c r="CG72" s="6"/>
    </row>
    <row r="73" spans="1:85" ht="20" customHeight="1" thickTop="1" thickBot="1" x14ac:dyDescent="0.2">
      <c r="A73" s="144"/>
      <c r="B73" s="147"/>
      <c r="C73" s="183"/>
      <c r="D73" s="135" t="s">
        <v>130</v>
      </c>
      <c r="E73" s="110" t="s">
        <v>129</v>
      </c>
      <c r="F73" s="102"/>
      <c r="G73" s="185"/>
      <c r="H73" s="20" t="s">
        <v>6</v>
      </c>
      <c r="I73" s="15">
        <v>1</v>
      </c>
      <c r="J73" s="97"/>
      <c r="K73" s="77">
        <f>$F73*J73</f>
        <v>0</v>
      </c>
      <c r="L73" s="72"/>
      <c r="M73" s="78">
        <f>$B$67*K73</f>
        <v>0</v>
      </c>
      <c r="N73" s="88"/>
      <c r="O73" s="76"/>
      <c r="P73" s="77">
        <f>$F73*O73</f>
        <v>0</v>
      </c>
      <c r="Q73" s="72"/>
      <c r="R73" s="78">
        <f>$B$67*P73</f>
        <v>0</v>
      </c>
      <c r="S73" s="88"/>
      <c r="T73" s="76"/>
      <c r="U73" s="77">
        <f>$F73*T73</f>
        <v>0</v>
      </c>
      <c r="V73" s="72"/>
      <c r="W73" s="78">
        <f>$B$67*U73</f>
        <v>0</v>
      </c>
      <c r="X73" s="88"/>
      <c r="Y73" s="76"/>
      <c r="Z73" s="77">
        <f>$F73*Y73</f>
        <v>0</v>
      </c>
      <c r="AA73" s="72"/>
      <c r="AB73" s="78">
        <f>$B$67*Z73</f>
        <v>0</v>
      </c>
      <c r="AC73" s="88"/>
      <c r="AD73" s="76"/>
      <c r="AE73" s="77">
        <f>$F73*AD73</f>
        <v>0</v>
      </c>
      <c r="AF73" s="72"/>
      <c r="AG73" s="78">
        <f>$B$67*AE73</f>
        <v>0</v>
      </c>
      <c r="AH73" s="88"/>
      <c r="AI73" s="76"/>
      <c r="AJ73" s="77">
        <f>$F73*AI73</f>
        <v>0</v>
      </c>
      <c r="AK73" s="72"/>
      <c r="AL73" s="78">
        <f>$B$67*AJ73</f>
        <v>0</v>
      </c>
      <c r="AM73" s="88"/>
      <c r="AN73" s="76"/>
      <c r="AO73" s="77">
        <f>$F73*AN73</f>
        <v>0</v>
      </c>
      <c r="AP73" s="72"/>
      <c r="AQ73" s="78">
        <f>$B$67*AO73</f>
        <v>0</v>
      </c>
      <c r="AR73" s="88"/>
      <c r="AS73" s="76"/>
      <c r="AT73" s="77">
        <f>$F73*AS73</f>
        <v>0</v>
      </c>
      <c r="AU73" s="72"/>
      <c r="AV73" s="78">
        <f>$B$67*AT73</f>
        <v>0</v>
      </c>
      <c r="AW73" s="88"/>
      <c r="AX73" s="76"/>
      <c r="AY73" s="77">
        <f>$F73*AX73</f>
        <v>0</v>
      </c>
      <c r="AZ73" s="72"/>
      <c r="BA73" s="78">
        <f t="shared" ref="BA73" si="68">$B$67*AY73</f>
        <v>0</v>
      </c>
      <c r="BB73" s="88"/>
      <c r="BC73" s="76"/>
      <c r="BD73" s="77">
        <f>$F73*BC73</f>
        <v>0</v>
      </c>
      <c r="BE73" s="72"/>
      <c r="BF73" s="78">
        <f t="shared" ref="BF73" si="69">$B$67*BD73</f>
        <v>0</v>
      </c>
      <c r="BG73" s="88"/>
      <c r="BH73" s="76"/>
      <c r="BI73" s="77">
        <f>$F73*BH73</f>
        <v>0</v>
      </c>
      <c r="BJ73" s="72"/>
      <c r="BK73" s="78">
        <f t="shared" ref="BK73" si="70">$B$67*BI73</f>
        <v>0</v>
      </c>
      <c r="BL73" s="88"/>
      <c r="BM73" s="76"/>
      <c r="BN73" s="77">
        <f>$F73*BM73</f>
        <v>0</v>
      </c>
      <c r="BO73" s="72"/>
      <c r="BP73" s="78">
        <f>$B$67*BN73</f>
        <v>0</v>
      </c>
      <c r="BQ73" s="88"/>
      <c r="BR73" s="90"/>
      <c r="BS73" s="77">
        <f>$F73*BR73</f>
        <v>0</v>
      </c>
      <c r="BT73" s="72"/>
      <c r="BU73" s="78">
        <f>$B$67*BS73</f>
        <v>0</v>
      </c>
      <c r="BV73" s="88"/>
      <c r="BW73" s="76"/>
      <c r="BX73" s="77">
        <f>$F73*BW73</f>
        <v>0</v>
      </c>
      <c r="BY73" s="72"/>
      <c r="BZ73" s="78">
        <f>$B$67*BX73</f>
        <v>0</v>
      </c>
      <c r="CA73" s="88"/>
      <c r="CB73" s="76"/>
      <c r="CC73" s="77">
        <f>$F73*CB73</f>
        <v>0</v>
      </c>
      <c r="CD73" s="72"/>
      <c r="CE73" s="78">
        <f t="shared" ref="CE73" si="71">$B$67*CC73</f>
        <v>0</v>
      </c>
      <c r="CF73" s="159"/>
      <c r="CG73" s="6"/>
    </row>
    <row r="74" spans="1:85" ht="20" customHeight="1" thickTop="1" thickBot="1" x14ac:dyDescent="0.2">
      <c r="A74" s="144"/>
      <c r="B74" s="147"/>
      <c r="C74" s="183"/>
      <c r="D74" s="135"/>
      <c r="E74" s="111"/>
      <c r="F74" s="141"/>
      <c r="G74" s="185"/>
      <c r="H74" s="22" t="s">
        <v>7</v>
      </c>
      <c r="I74" s="17">
        <v>2</v>
      </c>
      <c r="J74" s="92"/>
      <c r="K74" s="60"/>
      <c r="L74" s="72"/>
      <c r="M74" s="64"/>
      <c r="N74" s="88"/>
      <c r="O74" s="58"/>
      <c r="P74" s="60"/>
      <c r="Q74" s="72"/>
      <c r="R74" s="64"/>
      <c r="S74" s="88"/>
      <c r="T74" s="58"/>
      <c r="U74" s="60"/>
      <c r="V74" s="72"/>
      <c r="W74" s="64"/>
      <c r="X74" s="88"/>
      <c r="Y74" s="58"/>
      <c r="Z74" s="60"/>
      <c r="AA74" s="72"/>
      <c r="AB74" s="64"/>
      <c r="AC74" s="88"/>
      <c r="AD74" s="58"/>
      <c r="AE74" s="60"/>
      <c r="AF74" s="72"/>
      <c r="AG74" s="64"/>
      <c r="AH74" s="88"/>
      <c r="AI74" s="58"/>
      <c r="AJ74" s="60"/>
      <c r="AK74" s="72"/>
      <c r="AL74" s="64"/>
      <c r="AM74" s="88"/>
      <c r="AN74" s="58"/>
      <c r="AO74" s="60"/>
      <c r="AP74" s="72"/>
      <c r="AQ74" s="64"/>
      <c r="AR74" s="88"/>
      <c r="AS74" s="58"/>
      <c r="AT74" s="60"/>
      <c r="AU74" s="72"/>
      <c r="AV74" s="64"/>
      <c r="AW74" s="88"/>
      <c r="AX74" s="58"/>
      <c r="AY74" s="60"/>
      <c r="AZ74" s="72"/>
      <c r="BA74" s="64"/>
      <c r="BB74" s="88"/>
      <c r="BC74" s="58"/>
      <c r="BD74" s="60"/>
      <c r="BE74" s="72"/>
      <c r="BF74" s="64"/>
      <c r="BG74" s="88"/>
      <c r="BH74" s="58"/>
      <c r="BI74" s="60"/>
      <c r="BJ74" s="72"/>
      <c r="BK74" s="64"/>
      <c r="BL74" s="88"/>
      <c r="BM74" s="58"/>
      <c r="BN74" s="60"/>
      <c r="BO74" s="72"/>
      <c r="BP74" s="64"/>
      <c r="BQ74" s="88"/>
      <c r="BR74" s="79"/>
      <c r="BS74" s="60"/>
      <c r="BT74" s="72"/>
      <c r="BU74" s="64"/>
      <c r="BV74" s="88"/>
      <c r="BW74" s="58"/>
      <c r="BX74" s="60"/>
      <c r="BY74" s="72"/>
      <c r="BZ74" s="64"/>
      <c r="CA74" s="88"/>
      <c r="CB74" s="58"/>
      <c r="CC74" s="60"/>
      <c r="CD74" s="72"/>
      <c r="CE74" s="64"/>
      <c r="CF74" s="159"/>
      <c r="CG74" s="6"/>
    </row>
    <row r="75" spans="1:85" ht="20" customHeight="1" thickTop="1" thickBot="1" x14ac:dyDescent="0.2">
      <c r="A75" s="150"/>
      <c r="B75" s="151"/>
      <c r="C75" s="183"/>
      <c r="D75" s="138"/>
      <c r="E75" s="111"/>
      <c r="F75" s="142"/>
      <c r="G75" s="186"/>
      <c r="H75" s="18" t="s">
        <v>5</v>
      </c>
      <c r="I75" s="30">
        <v>3</v>
      </c>
      <c r="J75" s="92"/>
      <c r="K75" s="60"/>
      <c r="L75" s="72"/>
      <c r="M75" s="64"/>
      <c r="N75" s="88"/>
      <c r="O75" s="58"/>
      <c r="P75" s="60"/>
      <c r="Q75" s="72"/>
      <c r="R75" s="64"/>
      <c r="S75" s="88"/>
      <c r="T75" s="58"/>
      <c r="U75" s="60"/>
      <c r="V75" s="72"/>
      <c r="W75" s="64"/>
      <c r="X75" s="88"/>
      <c r="Y75" s="58"/>
      <c r="Z75" s="60"/>
      <c r="AA75" s="72"/>
      <c r="AB75" s="64"/>
      <c r="AC75" s="88"/>
      <c r="AD75" s="58"/>
      <c r="AE75" s="60"/>
      <c r="AF75" s="72"/>
      <c r="AG75" s="64"/>
      <c r="AH75" s="88"/>
      <c r="AI75" s="58"/>
      <c r="AJ75" s="60"/>
      <c r="AK75" s="72"/>
      <c r="AL75" s="64"/>
      <c r="AM75" s="88"/>
      <c r="AN75" s="58"/>
      <c r="AO75" s="60"/>
      <c r="AP75" s="72"/>
      <c r="AQ75" s="64"/>
      <c r="AR75" s="88"/>
      <c r="AS75" s="58"/>
      <c r="AT75" s="60"/>
      <c r="AU75" s="72"/>
      <c r="AV75" s="64"/>
      <c r="AW75" s="88"/>
      <c r="AX75" s="58"/>
      <c r="AY75" s="60"/>
      <c r="AZ75" s="72"/>
      <c r="BA75" s="64"/>
      <c r="BB75" s="88"/>
      <c r="BC75" s="58"/>
      <c r="BD75" s="60"/>
      <c r="BE75" s="72"/>
      <c r="BF75" s="64"/>
      <c r="BG75" s="88"/>
      <c r="BH75" s="58"/>
      <c r="BI75" s="60"/>
      <c r="BJ75" s="72"/>
      <c r="BK75" s="64"/>
      <c r="BL75" s="88"/>
      <c r="BM75" s="58"/>
      <c r="BN75" s="60"/>
      <c r="BO75" s="72"/>
      <c r="BP75" s="64"/>
      <c r="BQ75" s="88"/>
      <c r="BR75" s="79"/>
      <c r="BS75" s="60"/>
      <c r="BT75" s="72"/>
      <c r="BU75" s="64"/>
      <c r="BV75" s="88"/>
      <c r="BW75" s="58"/>
      <c r="BX75" s="60"/>
      <c r="BY75" s="72"/>
      <c r="BZ75" s="64"/>
      <c r="CA75" s="88"/>
      <c r="CB75" s="58"/>
      <c r="CC75" s="60"/>
      <c r="CD75" s="72"/>
      <c r="CE75" s="64"/>
      <c r="CF75" s="159"/>
      <c r="CG75" s="6"/>
    </row>
    <row r="76" spans="1:85" ht="20" customHeight="1" thickTop="1" thickBot="1" x14ac:dyDescent="0.2">
      <c r="A76" s="143" t="s">
        <v>28</v>
      </c>
      <c r="B76" s="146"/>
      <c r="C76" s="183"/>
      <c r="D76" s="149" t="s">
        <v>131</v>
      </c>
      <c r="E76" s="111" t="s">
        <v>132</v>
      </c>
      <c r="F76" s="109"/>
      <c r="G76" s="184">
        <f>SUM(F76:F81)</f>
        <v>0</v>
      </c>
      <c r="H76" s="34" t="s">
        <v>6</v>
      </c>
      <c r="I76" s="35">
        <v>1</v>
      </c>
      <c r="J76" s="92"/>
      <c r="K76" s="60">
        <f>$F76*J76</f>
        <v>0</v>
      </c>
      <c r="L76" s="62">
        <f>ROUND(SUM(K76:K81)/3*100,0)</f>
        <v>0</v>
      </c>
      <c r="M76" s="64">
        <f>$B$76*K76</f>
        <v>0</v>
      </c>
      <c r="N76" s="88"/>
      <c r="O76" s="58"/>
      <c r="P76" s="60">
        <f>$F76*O76</f>
        <v>0</v>
      </c>
      <c r="Q76" s="62">
        <f>ROUND(SUM(P76:P81)/3*100,0)</f>
        <v>0</v>
      </c>
      <c r="R76" s="64">
        <f>$B$76*P76</f>
        <v>0</v>
      </c>
      <c r="S76" s="88"/>
      <c r="T76" s="58"/>
      <c r="U76" s="60">
        <f>$F76*T76</f>
        <v>0</v>
      </c>
      <c r="V76" s="62">
        <f>ROUND(SUM(U76:U81)/3*100,0)</f>
        <v>0</v>
      </c>
      <c r="W76" s="64">
        <f>$B$76*U76</f>
        <v>0</v>
      </c>
      <c r="X76" s="88"/>
      <c r="Y76" s="58"/>
      <c r="Z76" s="60">
        <f>$F76*Y76</f>
        <v>0</v>
      </c>
      <c r="AA76" s="62">
        <f>ROUND(SUM(Z76:Z81)/3*100,0)</f>
        <v>0</v>
      </c>
      <c r="AB76" s="64">
        <f>$B$76*Z76</f>
        <v>0</v>
      </c>
      <c r="AC76" s="88"/>
      <c r="AD76" s="58"/>
      <c r="AE76" s="60">
        <f>$F76*AD76</f>
        <v>0</v>
      </c>
      <c r="AF76" s="62">
        <f>ROUND(SUM(AE76:AE81)/3*100,0)</f>
        <v>0</v>
      </c>
      <c r="AG76" s="64">
        <f>$B$76*AE76</f>
        <v>0</v>
      </c>
      <c r="AH76" s="88"/>
      <c r="AI76" s="58"/>
      <c r="AJ76" s="60">
        <f>$F76*AI76</f>
        <v>0</v>
      </c>
      <c r="AK76" s="62">
        <f>ROUND(SUM(AJ76:AJ81)/3*100,0)</f>
        <v>0</v>
      </c>
      <c r="AL76" s="64">
        <f>$B$76*AJ76</f>
        <v>0</v>
      </c>
      <c r="AM76" s="88"/>
      <c r="AN76" s="58"/>
      <c r="AO76" s="60">
        <f>$F76*AN76</f>
        <v>0</v>
      </c>
      <c r="AP76" s="62">
        <f>ROUND(SUM(AO76:AO81)/3*100,0)</f>
        <v>0</v>
      </c>
      <c r="AQ76" s="64">
        <f>$B$76*AO76</f>
        <v>0</v>
      </c>
      <c r="AR76" s="88"/>
      <c r="AS76" s="58"/>
      <c r="AT76" s="60">
        <f>$F76*AS76</f>
        <v>0</v>
      </c>
      <c r="AU76" s="62">
        <f>ROUND(SUM(AT76:AT81)/3*100,0)</f>
        <v>0</v>
      </c>
      <c r="AV76" s="64">
        <f>$B$76*AT76</f>
        <v>0</v>
      </c>
      <c r="AW76" s="88"/>
      <c r="AX76" s="58"/>
      <c r="AY76" s="60">
        <f>$F76*AX76</f>
        <v>0</v>
      </c>
      <c r="AZ76" s="62">
        <f>ROUND(SUM(AY76:AY81)/3*100,0)</f>
        <v>0</v>
      </c>
      <c r="BA76" s="64">
        <f>$B$76*AY76</f>
        <v>0</v>
      </c>
      <c r="BB76" s="88"/>
      <c r="BC76" s="58"/>
      <c r="BD76" s="60">
        <f>$F76*BC76</f>
        <v>0</v>
      </c>
      <c r="BE76" s="62">
        <f>ROUND(SUM(BD76:BD81)/3*100,0)</f>
        <v>0</v>
      </c>
      <c r="BF76" s="64">
        <f>$B$76*BD76</f>
        <v>0</v>
      </c>
      <c r="BG76" s="88"/>
      <c r="BH76" s="58"/>
      <c r="BI76" s="60">
        <f>$F76*BH76</f>
        <v>0</v>
      </c>
      <c r="BJ76" s="62">
        <f>ROUND(SUM(BI76:BI81)/3*100,0)</f>
        <v>0</v>
      </c>
      <c r="BK76" s="64">
        <f>$B$76*BI76</f>
        <v>0</v>
      </c>
      <c r="BL76" s="88"/>
      <c r="BM76" s="58"/>
      <c r="BN76" s="60">
        <f>$F76*BM76</f>
        <v>0</v>
      </c>
      <c r="BO76" s="62">
        <f>ROUND(SUM(BN76:BN81)/3*100,0)</f>
        <v>0</v>
      </c>
      <c r="BP76" s="64">
        <f>$B$76*BN76</f>
        <v>0</v>
      </c>
      <c r="BQ76" s="88"/>
      <c r="BR76" s="79"/>
      <c r="BS76" s="60">
        <f>$F76*BR76</f>
        <v>0</v>
      </c>
      <c r="BT76" s="62">
        <f>ROUND(SUM(BS76:BS81)/3*100,0)</f>
        <v>0</v>
      </c>
      <c r="BU76" s="64">
        <f>$B$76*BS76</f>
        <v>0</v>
      </c>
      <c r="BV76" s="88"/>
      <c r="BW76" s="58"/>
      <c r="BX76" s="60">
        <f>$F76*BW76</f>
        <v>0</v>
      </c>
      <c r="BY76" s="62">
        <f>ROUND(SUM(BX76:BX81)/3*100,0)</f>
        <v>0</v>
      </c>
      <c r="BZ76" s="64">
        <f>$B$76*BX76</f>
        <v>0</v>
      </c>
      <c r="CA76" s="88"/>
      <c r="CB76" s="58"/>
      <c r="CC76" s="60">
        <f>$F76*CB76</f>
        <v>0</v>
      </c>
      <c r="CD76" s="62">
        <f>ROUND(SUM(CC76:CC81)/3*100,0)</f>
        <v>0</v>
      </c>
      <c r="CE76" s="64">
        <f>$B$76*CC76</f>
        <v>0</v>
      </c>
      <c r="CF76" s="159"/>
      <c r="CG76" s="6"/>
    </row>
    <row r="77" spans="1:85" ht="20" customHeight="1" thickTop="1" thickBot="1" x14ac:dyDescent="0.2">
      <c r="A77" s="144"/>
      <c r="B77" s="147"/>
      <c r="C77" s="183"/>
      <c r="D77" s="135"/>
      <c r="E77" s="111"/>
      <c r="F77" s="102"/>
      <c r="G77" s="185"/>
      <c r="H77" s="22" t="s">
        <v>7</v>
      </c>
      <c r="I77" s="17">
        <v>2</v>
      </c>
      <c r="J77" s="92"/>
      <c r="K77" s="60"/>
      <c r="L77" s="63"/>
      <c r="M77" s="64"/>
      <c r="N77" s="88"/>
      <c r="O77" s="58"/>
      <c r="P77" s="60"/>
      <c r="Q77" s="63"/>
      <c r="R77" s="64"/>
      <c r="S77" s="88"/>
      <c r="T77" s="58"/>
      <c r="U77" s="60"/>
      <c r="V77" s="63"/>
      <c r="W77" s="64"/>
      <c r="X77" s="88"/>
      <c r="Y77" s="58"/>
      <c r="Z77" s="60"/>
      <c r="AA77" s="63"/>
      <c r="AB77" s="64"/>
      <c r="AC77" s="88"/>
      <c r="AD77" s="58"/>
      <c r="AE77" s="60"/>
      <c r="AF77" s="63"/>
      <c r="AG77" s="64"/>
      <c r="AH77" s="88"/>
      <c r="AI77" s="58"/>
      <c r="AJ77" s="60"/>
      <c r="AK77" s="63"/>
      <c r="AL77" s="64"/>
      <c r="AM77" s="88"/>
      <c r="AN77" s="58"/>
      <c r="AO77" s="60"/>
      <c r="AP77" s="63"/>
      <c r="AQ77" s="64"/>
      <c r="AR77" s="88"/>
      <c r="AS77" s="58"/>
      <c r="AT77" s="60"/>
      <c r="AU77" s="63"/>
      <c r="AV77" s="64"/>
      <c r="AW77" s="88"/>
      <c r="AX77" s="58"/>
      <c r="AY77" s="60"/>
      <c r="AZ77" s="63"/>
      <c r="BA77" s="64"/>
      <c r="BB77" s="88"/>
      <c r="BC77" s="58"/>
      <c r="BD77" s="60"/>
      <c r="BE77" s="63"/>
      <c r="BF77" s="64"/>
      <c r="BG77" s="88"/>
      <c r="BH77" s="58"/>
      <c r="BI77" s="60"/>
      <c r="BJ77" s="63"/>
      <c r="BK77" s="64"/>
      <c r="BL77" s="88"/>
      <c r="BM77" s="58"/>
      <c r="BN77" s="60"/>
      <c r="BO77" s="63"/>
      <c r="BP77" s="64"/>
      <c r="BQ77" s="88"/>
      <c r="BR77" s="79"/>
      <c r="BS77" s="60"/>
      <c r="BT77" s="63"/>
      <c r="BU77" s="64"/>
      <c r="BV77" s="88"/>
      <c r="BW77" s="58"/>
      <c r="BX77" s="60"/>
      <c r="BY77" s="63"/>
      <c r="BZ77" s="64"/>
      <c r="CA77" s="88"/>
      <c r="CB77" s="58"/>
      <c r="CC77" s="60"/>
      <c r="CD77" s="63"/>
      <c r="CE77" s="64"/>
      <c r="CF77" s="159"/>
      <c r="CG77" s="6"/>
    </row>
    <row r="78" spans="1:85" ht="20" customHeight="1" thickTop="1" thickBot="1" x14ac:dyDescent="0.2">
      <c r="A78" s="144"/>
      <c r="B78" s="147"/>
      <c r="C78" s="183"/>
      <c r="D78" s="135"/>
      <c r="E78" s="167"/>
      <c r="F78" s="102"/>
      <c r="G78" s="185"/>
      <c r="H78" s="24" t="s">
        <v>5</v>
      </c>
      <c r="I78" s="25">
        <v>3</v>
      </c>
      <c r="J78" s="93"/>
      <c r="K78" s="61"/>
      <c r="L78" s="63"/>
      <c r="M78" s="65"/>
      <c r="N78" s="88"/>
      <c r="O78" s="59"/>
      <c r="P78" s="61"/>
      <c r="Q78" s="63"/>
      <c r="R78" s="65"/>
      <c r="S78" s="88"/>
      <c r="T78" s="59"/>
      <c r="U78" s="61"/>
      <c r="V78" s="63"/>
      <c r="W78" s="65"/>
      <c r="X78" s="88"/>
      <c r="Y78" s="59"/>
      <c r="Z78" s="61"/>
      <c r="AA78" s="63"/>
      <c r="AB78" s="65"/>
      <c r="AC78" s="88"/>
      <c r="AD78" s="59"/>
      <c r="AE78" s="61"/>
      <c r="AF78" s="63"/>
      <c r="AG78" s="65"/>
      <c r="AH78" s="88"/>
      <c r="AI78" s="59"/>
      <c r="AJ78" s="61"/>
      <c r="AK78" s="63"/>
      <c r="AL78" s="65"/>
      <c r="AM78" s="88"/>
      <c r="AN78" s="59"/>
      <c r="AO78" s="61"/>
      <c r="AP78" s="63"/>
      <c r="AQ78" s="65"/>
      <c r="AR78" s="88"/>
      <c r="AS78" s="59"/>
      <c r="AT78" s="61"/>
      <c r="AU78" s="63"/>
      <c r="AV78" s="65"/>
      <c r="AW78" s="88"/>
      <c r="AX78" s="59"/>
      <c r="AY78" s="61"/>
      <c r="AZ78" s="63"/>
      <c r="BA78" s="65"/>
      <c r="BB78" s="88"/>
      <c r="BC78" s="59"/>
      <c r="BD78" s="61"/>
      <c r="BE78" s="63"/>
      <c r="BF78" s="65"/>
      <c r="BG78" s="88"/>
      <c r="BH78" s="59"/>
      <c r="BI78" s="61"/>
      <c r="BJ78" s="63"/>
      <c r="BK78" s="65"/>
      <c r="BL78" s="88"/>
      <c r="BM78" s="59"/>
      <c r="BN78" s="61"/>
      <c r="BO78" s="63"/>
      <c r="BP78" s="65"/>
      <c r="BQ78" s="88"/>
      <c r="BR78" s="80"/>
      <c r="BS78" s="61"/>
      <c r="BT78" s="63"/>
      <c r="BU78" s="65"/>
      <c r="BV78" s="88"/>
      <c r="BW78" s="59"/>
      <c r="BX78" s="61"/>
      <c r="BY78" s="63"/>
      <c r="BZ78" s="65"/>
      <c r="CA78" s="88"/>
      <c r="CB78" s="59"/>
      <c r="CC78" s="61"/>
      <c r="CD78" s="63"/>
      <c r="CE78" s="65"/>
      <c r="CF78" s="159"/>
      <c r="CG78" s="6"/>
    </row>
    <row r="79" spans="1:85" ht="20" customHeight="1" x14ac:dyDescent="0.15">
      <c r="A79" s="144"/>
      <c r="B79" s="147"/>
      <c r="C79" s="183"/>
      <c r="D79" s="134" t="s">
        <v>133</v>
      </c>
      <c r="E79" s="166" t="s">
        <v>134</v>
      </c>
      <c r="F79" s="101"/>
      <c r="G79" s="185"/>
      <c r="H79" s="20" t="s">
        <v>6</v>
      </c>
      <c r="I79" s="21">
        <v>1</v>
      </c>
      <c r="J79" s="94"/>
      <c r="K79" s="68">
        <f>$F79*J79</f>
        <v>0</v>
      </c>
      <c r="L79" s="63"/>
      <c r="M79" s="70">
        <f>$B$76*K79</f>
        <v>0</v>
      </c>
      <c r="N79" s="88"/>
      <c r="O79" s="66"/>
      <c r="P79" s="68">
        <f>$F79*O79</f>
        <v>0</v>
      </c>
      <c r="Q79" s="63"/>
      <c r="R79" s="70">
        <f>$B$76*P79</f>
        <v>0</v>
      </c>
      <c r="S79" s="88"/>
      <c r="T79" s="66"/>
      <c r="U79" s="68">
        <f>$F79*T79</f>
        <v>0</v>
      </c>
      <c r="V79" s="63"/>
      <c r="W79" s="70">
        <f>$B$76*U79</f>
        <v>0</v>
      </c>
      <c r="X79" s="88"/>
      <c r="Y79" s="66"/>
      <c r="Z79" s="68">
        <f>$F79*Y79</f>
        <v>0</v>
      </c>
      <c r="AA79" s="63"/>
      <c r="AB79" s="70">
        <f>$B$76*Z79</f>
        <v>0</v>
      </c>
      <c r="AC79" s="88"/>
      <c r="AD79" s="66"/>
      <c r="AE79" s="68">
        <f>$F79*AD79</f>
        <v>0</v>
      </c>
      <c r="AF79" s="63"/>
      <c r="AG79" s="70">
        <f>$B$76*AE79</f>
        <v>0</v>
      </c>
      <c r="AH79" s="88"/>
      <c r="AI79" s="66"/>
      <c r="AJ79" s="68">
        <f>$F79*AI79</f>
        <v>0</v>
      </c>
      <c r="AK79" s="63"/>
      <c r="AL79" s="70">
        <f>$B$76*AJ79</f>
        <v>0</v>
      </c>
      <c r="AM79" s="88"/>
      <c r="AN79" s="66"/>
      <c r="AO79" s="68">
        <f>$F79*AN79</f>
        <v>0</v>
      </c>
      <c r="AP79" s="63"/>
      <c r="AQ79" s="70">
        <f>$B$76*AO79</f>
        <v>0</v>
      </c>
      <c r="AR79" s="88"/>
      <c r="AS79" s="66"/>
      <c r="AT79" s="68">
        <f>$F79*AS79</f>
        <v>0</v>
      </c>
      <c r="AU79" s="63"/>
      <c r="AV79" s="70">
        <f>$B$76*AT79</f>
        <v>0</v>
      </c>
      <c r="AW79" s="88"/>
      <c r="AX79" s="66"/>
      <c r="AY79" s="68">
        <f>$F79*AX79</f>
        <v>0</v>
      </c>
      <c r="AZ79" s="63"/>
      <c r="BA79" s="70">
        <f>$B$76*AY79</f>
        <v>0</v>
      </c>
      <c r="BB79" s="88"/>
      <c r="BC79" s="66"/>
      <c r="BD79" s="68">
        <f>$F79*BC79</f>
        <v>0</v>
      </c>
      <c r="BE79" s="63"/>
      <c r="BF79" s="70">
        <f>$B$76*BD79</f>
        <v>0</v>
      </c>
      <c r="BG79" s="88"/>
      <c r="BH79" s="66"/>
      <c r="BI79" s="68">
        <f>$F79*BH79</f>
        <v>0</v>
      </c>
      <c r="BJ79" s="63"/>
      <c r="BK79" s="70">
        <f>$B$76*BI79</f>
        <v>0</v>
      </c>
      <c r="BL79" s="88"/>
      <c r="BM79" s="66"/>
      <c r="BN79" s="68">
        <f>$F79*BM79</f>
        <v>0</v>
      </c>
      <c r="BO79" s="63"/>
      <c r="BP79" s="70">
        <f>$B$76*BN79</f>
        <v>0</v>
      </c>
      <c r="BQ79" s="88"/>
      <c r="BR79" s="81"/>
      <c r="BS79" s="68">
        <f>$F79*BR79</f>
        <v>0</v>
      </c>
      <c r="BT79" s="63"/>
      <c r="BU79" s="70">
        <f>$B$76*BS79</f>
        <v>0</v>
      </c>
      <c r="BV79" s="88"/>
      <c r="BW79" s="66"/>
      <c r="BX79" s="68">
        <f>$F79*BW79</f>
        <v>0</v>
      </c>
      <c r="BY79" s="63"/>
      <c r="BZ79" s="70">
        <f>$B$76*BX79</f>
        <v>0</v>
      </c>
      <c r="CA79" s="88"/>
      <c r="CB79" s="66"/>
      <c r="CC79" s="68">
        <f>$F79*CB79</f>
        <v>0</v>
      </c>
      <c r="CD79" s="63"/>
      <c r="CE79" s="70">
        <f>$B$76*CC79</f>
        <v>0</v>
      </c>
      <c r="CF79" s="159"/>
      <c r="CG79" s="6"/>
    </row>
    <row r="80" spans="1:85" ht="20" customHeight="1" x14ac:dyDescent="0.15">
      <c r="A80" s="144"/>
      <c r="B80" s="147"/>
      <c r="C80" s="183"/>
      <c r="D80" s="135"/>
      <c r="E80" s="162"/>
      <c r="F80" s="102"/>
      <c r="G80" s="185"/>
      <c r="H80" s="22" t="s">
        <v>7</v>
      </c>
      <c r="I80" s="17">
        <v>2</v>
      </c>
      <c r="J80" s="95"/>
      <c r="K80" s="69"/>
      <c r="L80" s="63"/>
      <c r="M80" s="71"/>
      <c r="N80" s="88"/>
      <c r="O80" s="67"/>
      <c r="P80" s="69"/>
      <c r="Q80" s="63"/>
      <c r="R80" s="71"/>
      <c r="S80" s="88"/>
      <c r="T80" s="67"/>
      <c r="U80" s="69"/>
      <c r="V80" s="63"/>
      <c r="W80" s="71"/>
      <c r="X80" s="88"/>
      <c r="Y80" s="67"/>
      <c r="Z80" s="69"/>
      <c r="AA80" s="63"/>
      <c r="AB80" s="71"/>
      <c r="AC80" s="88"/>
      <c r="AD80" s="67"/>
      <c r="AE80" s="69"/>
      <c r="AF80" s="63"/>
      <c r="AG80" s="71"/>
      <c r="AH80" s="88"/>
      <c r="AI80" s="67"/>
      <c r="AJ80" s="69"/>
      <c r="AK80" s="63"/>
      <c r="AL80" s="71"/>
      <c r="AM80" s="88"/>
      <c r="AN80" s="67"/>
      <c r="AO80" s="69"/>
      <c r="AP80" s="63"/>
      <c r="AQ80" s="71"/>
      <c r="AR80" s="88"/>
      <c r="AS80" s="67"/>
      <c r="AT80" s="69"/>
      <c r="AU80" s="63"/>
      <c r="AV80" s="71"/>
      <c r="AW80" s="88"/>
      <c r="AX80" s="67"/>
      <c r="AY80" s="69"/>
      <c r="AZ80" s="63"/>
      <c r="BA80" s="71"/>
      <c r="BB80" s="88"/>
      <c r="BC80" s="67"/>
      <c r="BD80" s="69"/>
      <c r="BE80" s="63"/>
      <c r="BF80" s="71"/>
      <c r="BG80" s="88"/>
      <c r="BH80" s="67"/>
      <c r="BI80" s="69"/>
      <c r="BJ80" s="63"/>
      <c r="BK80" s="71"/>
      <c r="BL80" s="88"/>
      <c r="BM80" s="67"/>
      <c r="BN80" s="69"/>
      <c r="BO80" s="63"/>
      <c r="BP80" s="71"/>
      <c r="BQ80" s="88"/>
      <c r="BR80" s="82"/>
      <c r="BS80" s="69"/>
      <c r="BT80" s="63"/>
      <c r="BU80" s="71"/>
      <c r="BV80" s="88"/>
      <c r="BW80" s="67"/>
      <c r="BX80" s="69"/>
      <c r="BY80" s="63"/>
      <c r="BZ80" s="71"/>
      <c r="CA80" s="88"/>
      <c r="CB80" s="67"/>
      <c r="CC80" s="69"/>
      <c r="CD80" s="63"/>
      <c r="CE80" s="71"/>
      <c r="CF80" s="159"/>
      <c r="CG80" s="6"/>
    </row>
    <row r="81" spans="1:84" s="6" customFormat="1" ht="20" customHeight="1" x14ac:dyDescent="0.15">
      <c r="A81" s="145"/>
      <c r="B81" s="148"/>
      <c r="C81" s="183"/>
      <c r="D81" s="135"/>
      <c r="E81" s="162"/>
      <c r="F81" s="141"/>
      <c r="G81" s="185"/>
      <c r="H81" s="24" t="s">
        <v>5</v>
      </c>
      <c r="I81" s="25">
        <v>3</v>
      </c>
      <c r="J81" s="95"/>
      <c r="K81" s="69"/>
      <c r="L81" s="63"/>
      <c r="M81" s="71"/>
      <c r="N81" s="88"/>
      <c r="O81" s="67"/>
      <c r="P81" s="69"/>
      <c r="Q81" s="63"/>
      <c r="R81" s="71"/>
      <c r="S81" s="88"/>
      <c r="T81" s="67"/>
      <c r="U81" s="69"/>
      <c r="V81" s="63"/>
      <c r="W81" s="71"/>
      <c r="X81" s="88"/>
      <c r="Y81" s="67"/>
      <c r="Z81" s="69"/>
      <c r="AA81" s="63"/>
      <c r="AB81" s="71"/>
      <c r="AC81" s="88"/>
      <c r="AD81" s="67"/>
      <c r="AE81" s="69"/>
      <c r="AF81" s="63"/>
      <c r="AG81" s="71"/>
      <c r="AH81" s="88"/>
      <c r="AI81" s="67"/>
      <c r="AJ81" s="69"/>
      <c r="AK81" s="63"/>
      <c r="AL81" s="71"/>
      <c r="AM81" s="88"/>
      <c r="AN81" s="67"/>
      <c r="AO81" s="69"/>
      <c r="AP81" s="63"/>
      <c r="AQ81" s="71"/>
      <c r="AR81" s="88"/>
      <c r="AS81" s="67"/>
      <c r="AT81" s="69"/>
      <c r="AU81" s="63"/>
      <c r="AV81" s="71"/>
      <c r="AW81" s="88"/>
      <c r="AX81" s="67"/>
      <c r="AY81" s="69"/>
      <c r="AZ81" s="63"/>
      <c r="BA81" s="71"/>
      <c r="BB81" s="88"/>
      <c r="BC81" s="67"/>
      <c r="BD81" s="69"/>
      <c r="BE81" s="63"/>
      <c r="BF81" s="71"/>
      <c r="BG81" s="88"/>
      <c r="BH81" s="67"/>
      <c r="BI81" s="69"/>
      <c r="BJ81" s="63"/>
      <c r="BK81" s="71"/>
      <c r="BL81" s="88"/>
      <c r="BM81" s="67"/>
      <c r="BN81" s="69"/>
      <c r="BO81" s="63"/>
      <c r="BP81" s="71"/>
      <c r="BQ81" s="88"/>
      <c r="BR81" s="82"/>
      <c r="BS81" s="69"/>
      <c r="BT81" s="63"/>
      <c r="BU81" s="71"/>
      <c r="BV81" s="88"/>
      <c r="BW81" s="67"/>
      <c r="BX81" s="69"/>
      <c r="BY81" s="63"/>
      <c r="BZ81" s="71"/>
      <c r="CA81" s="88"/>
      <c r="CB81" s="67"/>
      <c r="CC81" s="69"/>
      <c r="CD81" s="63"/>
      <c r="CE81" s="71"/>
      <c r="CF81" s="159"/>
    </row>
    <row r="82" spans="1:84" s="6" customFormat="1" x14ac:dyDescent="0.15">
      <c r="B82" s="39"/>
      <c r="C82" s="39"/>
      <c r="D82" s="53"/>
      <c r="E82" s="40"/>
      <c r="J82" s="41"/>
      <c r="K82" s="42"/>
      <c r="L82" s="43"/>
      <c r="M82" s="44"/>
      <c r="N82" s="43"/>
      <c r="O82" s="41"/>
      <c r="P82" s="42"/>
      <c r="Q82" s="43"/>
      <c r="R82" s="44"/>
      <c r="S82" s="43"/>
      <c r="T82" s="41"/>
      <c r="U82" s="42"/>
      <c r="V82" s="43"/>
      <c r="W82" s="44"/>
      <c r="X82" s="43"/>
      <c r="Y82" s="41"/>
      <c r="Z82" s="42"/>
      <c r="AA82" s="43"/>
      <c r="AB82" s="44"/>
      <c r="AC82" s="43"/>
      <c r="AD82" s="41"/>
      <c r="AE82" s="42"/>
      <c r="AF82" s="43"/>
      <c r="AG82" s="44"/>
      <c r="AH82" s="43"/>
      <c r="AI82" s="41"/>
      <c r="AJ82" s="42"/>
      <c r="AK82" s="43"/>
      <c r="AL82" s="44"/>
      <c r="AM82" s="43"/>
      <c r="AN82" s="41"/>
      <c r="AO82" s="42"/>
      <c r="AP82" s="43"/>
      <c r="AQ82" s="44"/>
      <c r="AR82" s="43"/>
    </row>
    <row r="84" spans="1:84" x14ac:dyDescent="0.15">
      <c r="A84" s="6" t="s">
        <v>12</v>
      </c>
      <c r="J84" s="46"/>
      <c r="K84" s="47"/>
      <c r="L84" s="46">
        <f>L3</f>
        <v>0</v>
      </c>
      <c r="M84" s="48"/>
      <c r="N84" s="49"/>
      <c r="O84" s="46"/>
      <c r="P84" s="47"/>
      <c r="Q84" s="46">
        <f>Q3</f>
        <v>0</v>
      </c>
      <c r="R84" s="48"/>
      <c r="S84" s="49"/>
      <c r="T84" s="46"/>
      <c r="U84" s="47"/>
      <c r="V84" s="46">
        <f>V3</f>
        <v>0</v>
      </c>
      <c r="W84" s="48"/>
      <c r="X84" s="49"/>
      <c r="Y84" s="46"/>
      <c r="Z84" s="47"/>
      <c r="AA84" s="46">
        <f>AA3</f>
        <v>0</v>
      </c>
      <c r="AB84" s="48"/>
      <c r="AC84" s="49"/>
      <c r="AD84" s="46"/>
      <c r="AE84" s="47"/>
      <c r="AF84" s="46">
        <f>AF3</f>
        <v>0</v>
      </c>
      <c r="AG84" s="48"/>
      <c r="AH84" s="49"/>
      <c r="AI84" s="46"/>
      <c r="AJ84" s="47"/>
      <c r="AK84" s="46">
        <f>AK3</f>
        <v>0</v>
      </c>
      <c r="AL84" s="48"/>
      <c r="AM84" s="49"/>
      <c r="AN84" s="46"/>
      <c r="AO84" s="47"/>
      <c r="AP84" s="46">
        <f>AP3</f>
        <v>0</v>
      </c>
      <c r="AQ84" s="48"/>
      <c r="AR84" s="49"/>
      <c r="AU84" s="49">
        <f>AU3</f>
        <v>0</v>
      </c>
      <c r="AZ84" s="49">
        <f>AZ3</f>
        <v>0</v>
      </c>
      <c r="BE84" s="49">
        <f>BE3</f>
        <v>0</v>
      </c>
      <c r="BJ84" s="49">
        <f>BJ3</f>
        <v>0</v>
      </c>
      <c r="BO84" s="49">
        <f>BO3</f>
        <v>0</v>
      </c>
      <c r="BT84" s="49">
        <f>BT3</f>
        <v>0</v>
      </c>
      <c r="BY84" s="49">
        <f>BY3</f>
        <v>0</v>
      </c>
      <c r="CD84" s="49">
        <f>CD3</f>
        <v>0</v>
      </c>
    </row>
    <row r="85" spans="1:84" x14ac:dyDescent="0.15">
      <c r="A85" s="6" t="s">
        <v>13</v>
      </c>
      <c r="L85" s="49">
        <f>L34</f>
        <v>0</v>
      </c>
      <c r="N85" s="49"/>
      <c r="Q85" s="49">
        <f>Q34</f>
        <v>0</v>
      </c>
      <c r="S85" s="49"/>
      <c r="V85" s="49">
        <f>V34</f>
        <v>0</v>
      </c>
      <c r="X85" s="49"/>
      <c r="AA85" s="49">
        <f>AA34</f>
        <v>0</v>
      </c>
      <c r="AC85" s="49"/>
      <c r="AF85" s="49">
        <f>AF34</f>
        <v>0</v>
      </c>
      <c r="AH85" s="49"/>
      <c r="AK85" s="49">
        <f>AK34</f>
        <v>0</v>
      </c>
      <c r="AM85" s="49"/>
      <c r="AP85" s="49">
        <f>AP34</f>
        <v>0</v>
      </c>
      <c r="AR85" s="49"/>
      <c r="AU85" s="49">
        <f>AU34</f>
        <v>0</v>
      </c>
      <c r="AZ85" s="49">
        <f>AZ34</f>
        <v>0</v>
      </c>
      <c r="BE85" s="49">
        <f>BE34</f>
        <v>0</v>
      </c>
      <c r="BJ85" s="49">
        <f>BJ34</f>
        <v>0</v>
      </c>
      <c r="BO85" s="49">
        <f>BO34</f>
        <v>0</v>
      </c>
      <c r="BT85" s="49">
        <f>BT34</f>
        <v>0</v>
      </c>
      <c r="BY85" s="49">
        <f>BY34</f>
        <v>0</v>
      </c>
      <c r="CD85" s="49">
        <f>CD34</f>
        <v>0</v>
      </c>
    </row>
    <row r="86" spans="1:84" x14ac:dyDescent="0.15">
      <c r="A86" s="6" t="s">
        <v>11</v>
      </c>
      <c r="L86" s="49">
        <f>L52</f>
        <v>0</v>
      </c>
      <c r="N86" s="49"/>
      <c r="Q86" s="49">
        <f>Q52</f>
        <v>0</v>
      </c>
      <c r="S86" s="49"/>
      <c r="V86" s="49">
        <f>V52</f>
        <v>0</v>
      </c>
      <c r="X86" s="49"/>
      <c r="AA86" s="49">
        <f>AA52</f>
        <v>0</v>
      </c>
      <c r="AC86" s="49"/>
      <c r="AF86" s="49">
        <f>AF52</f>
        <v>0</v>
      </c>
      <c r="AH86" s="49"/>
      <c r="AK86" s="49">
        <f>AK52</f>
        <v>0</v>
      </c>
      <c r="AM86" s="49"/>
      <c r="AP86" s="49">
        <f>AP52</f>
        <v>0</v>
      </c>
      <c r="AR86" s="49"/>
      <c r="AU86" s="49">
        <f>AU52</f>
        <v>0</v>
      </c>
      <c r="AZ86" s="49">
        <f>AZ52</f>
        <v>0</v>
      </c>
      <c r="BE86" s="49">
        <f>BE52</f>
        <v>0</v>
      </c>
      <c r="BJ86" s="49">
        <f>BJ52</f>
        <v>0</v>
      </c>
      <c r="BO86" s="49">
        <f>BO52</f>
        <v>0</v>
      </c>
      <c r="BT86" s="49">
        <f>BT52</f>
        <v>0</v>
      </c>
      <c r="BY86" s="49">
        <f>BY52</f>
        <v>0</v>
      </c>
      <c r="CD86" s="49">
        <f>CD52</f>
        <v>0</v>
      </c>
    </row>
    <row r="87" spans="1:84" x14ac:dyDescent="0.15">
      <c r="A87" s="6" t="s">
        <v>15</v>
      </c>
      <c r="L87" s="49">
        <f>L67</f>
        <v>0</v>
      </c>
      <c r="N87" s="49"/>
      <c r="Q87" s="49">
        <f>Q67</f>
        <v>0</v>
      </c>
      <c r="S87" s="49"/>
      <c r="V87" s="49">
        <f>V67</f>
        <v>0</v>
      </c>
      <c r="X87" s="49"/>
      <c r="AA87" s="49">
        <f>AA67</f>
        <v>0</v>
      </c>
      <c r="AC87" s="49"/>
      <c r="AF87" s="49">
        <f>AF67</f>
        <v>0</v>
      </c>
      <c r="AH87" s="49"/>
      <c r="AK87" s="49">
        <f>AK67</f>
        <v>0</v>
      </c>
      <c r="AM87" s="49"/>
      <c r="AP87" s="49">
        <f>AP67</f>
        <v>0</v>
      </c>
      <c r="AR87" s="49"/>
      <c r="AU87" s="49">
        <f>AU67</f>
        <v>0</v>
      </c>
      <c r="AZ87" s="49">
        <f>AZ67</f>
        <v>0</v>
      </c>
      <c r="BE87" s="49">
        <f>BE67</f>
        <v>0</v>
      </c>
      <c r="BJ87" s="49">
        <f>BJ67</f>
        <v>0</v>
      </c>
      <c r="BO87" s="49">
        <f>BO67</f>
        <v>0</v>
      </c>
      <c r="BT87" s="49">
        <f>BT67</f>
        <v>0</v>
      </c>
      <c r="BY87" s="49">
        <f>BY67</f>
        <v>0</v>
      </c>
      <c r="CD87" s="49">
        <f>CD67</f>
        <v>0</v>
      </c>
    </row>
    <row r="88" spans="1:84" x14ac:dyDescent="0.15">
      <c r="A88" s="6" t="s">
        <v>14</v>
      </c>
      <c r="L88" s="49">
        <f>L76</f>
        <v>0</v>
      </c>
      <c r="N88" s="49"/>
      <c r="Q88" s="49">
        <f>Q76</f>
        <v>0</v>
      </c>
      <c r="S88" s="49"/>
      <c r="V88" s="49">
        <f>V76</f>
        <v>0</v>
      </c>
      <c r="X88" s="49"/>
      <c r="AA88" s="49">
        <f>AA76</f>
        <v>0</v>
      </c>
      <c r="AC88" s="49"/>
      <c r="AF88" s="49">
        <f>AF76</f>
        <v>0</v>
      </c>
      <c r="AH88" s="49"/>
      <c r="AK88" s="49">
        <f>AK76</f>
        <v>0</v>
      </c>
      <c r="AM88" s="49"/>
      <c r="AP88" s="49">
        <f>AP76</f>
        <v>0</v>
      </c>
      <c r="AR88" s="49"/>
      <c r="AU88" s="49">
        <f>AU76</f>
        <v>0</v>
      </c>
      <c r="AZ88" s="49">
        <f>AZ76</f>
        <v>0</v>
      </c>
      <c r="BE88" s="49">
        <f>BE76</f>
        <v>0</v>
      </c>
      <c r="BJ88" s="49">
        <f>BJ76</f>
        <v>0</v>
      </c>
      <c r="BO88" s="49">
        <f>BO76</f>
        <v>0</v>
      </c>
      <c r="BT88" s="49">
        <f>BT76</f>
        <v>0</v>
      </c>
      <c r="BY88" s="49">
        <f>BY76</f>
        <v>0</v>
      </c>
      <c r="CD88" s="49">
        <f>CD76</f>
        <v>0</v>
      </c>
    </row>
    <row r="91" spans="1:84" x14ac:dyDescent="0.15">
      <c r="A91" s="6" t="str">
        <f>J1</f>
        <v>Company #1</v>
      </c>
      <c r="B91" s="13">
        <f>N3</f>
        <v>0</v>
      </c>
    </row>
    <row r="92" spans="1:84" x14ac:dyDescent="0.15">
      <c r="A92" s="6" t="str">
        <f>O1</f>
        <v>Company #2</v>
      </c>
      <c r="B92" s="13">
        <f>S3</f>
        <v>0</v>
      </c>
    </row>
    <row r="93" spans="1:84" x14ac:dyDescent="0.15">
      <c r="A93" s="6" t="str">
        <f>T1</f>
        <v>Company #3</v>
      </c>
      <c r="B93" s="13">
        <f>X3</f>
        <v>0</v>
      </c>
    </row>
    <row r="94" spans="1:84" x14ac:dyDescent="0.15">
      <c r="A94" s="6" t="str">
        <f>Y1</f>
        <v>Company #4</v>
      </c>
      <c r="B94" s="13">
        <f>AC3</f>
        <v>0</v>
      </c>
    </row>
    <row r="95" spans="1:84" x14ac:dyDescent="0.15">
      <c r="A95" s="6" t="str">
        <f>AD1</f>
        <v>Company #5</v>
      </c>
      <c r="B95" s="13">
        <f>AH3</f>
        <v>0</v>
      </c>
    </row>
    <row r="96" spans="1:84" x14ac:dyDescent="0.15">
      <c r="A96" s="6" t="str">
        <f>AI1</f>
        <v>Company #6</v>
      </c>
      <c r="B96" s="13">
        <f>AM3</f>
        <v>0</v>
      </c>
    </row>
    <row r="97" spans="1:3" x14ac:dyDescent="0.15">
      <c r="A97" s="6" t="str">
        <f>AN1</f>
        <v>Company #7</v>
      </c>
      <c r="B97" s="13">
        <f>AR3</f>
        <v>0</v>
      </c>
    </row>
    <row r="98" spans="1:3" x14ac:dyDescent="0.15">
      <c r="A98" s="6" t="str">
        <f>AS1</f>
        <v>Company #8</v>
      </c>
      <c r="B98" s="13">
        <f>AW3</f>
        <v>0</v>
      </c>
    </row>
    <row r="99" spans="1:3" x14ac:dyDescent="0.15">
      <c r="A99" s="6" t="str">
        <f>AX1</f>
        <v>Company #9</v>
      </c>
      <c r="B99" s="13">
        <f>BB3</f>
        <v>0</v>
      </c>
    </row>
    <row r="100" spans="1:3" x14ac:dyDescent="0.15">
      <c r="A100" s="6" t="str">
        <f>BC1</f>
        <v>Company #10</v>
      </c>
      <c r="B100" s="13">
        <f>BG3</f>
        <v>0</v>
      </c>
    </row>
    <row r="101" spans="1:3" x14ac:dyDescent="0.15">
      <c r="A101" s="6" t="str">
        <f>BH1</f>
        <v>Company #11</v>
      </c>
      <c r="B101" s="13">
        <f>BL3</f>
        <v>0</v>
      </c>
      <c r="C101" s="49"/>
    </row>
    <row r="102" spans="1:3" x14ac:dyDescent="0.15">
      <c r="A102" s="6" t="str">
        <f>BM1</f>
        <v>Company #12</v>
      </c>
      <c r="B102" s="13">
        <f>BQ3</f>
        <v>0</v>
      </c>
      <c r="C102" s="49"/>
    </row>
    <row r="103" spans="1:3" x14ac:dyDescent="0.15">
      <c r="A103" s="6" t="str">
        <f>BR1</f>
        <v>Company #13</v>
      </c>
      <c r="B103" s="13">
        <f>BV3</f>
        <v>0</v>
      </c>
      <c r="C103" s="49"/>
    </row>
    <row r="104" spans="1:3" x14ac:dyDescent="0.15">
      <c r="A104" s="6" t="str">
        <f>BW1</f>
        <v>Company #14</v>
      </c>
      <c r="B104" s="13">
        <f>CA3</f>
        <v>0</v>
      </c>
      <c r="C104" s="49"/>
    </row>
    <row r="105" spans="1:3" x14ac:dyDescent="0.15">
      <c r="A105" s="6" t="str">
        <f>CB1</f>
        <v>Company #15</v>
      </c>
      <c r="B105" s="13">
        <f>CF3</f>
        <v>0</v>
      </c>
      <c r="C105" s="49"/>
    </row>
  </sheetData>
  <sheetProtection selectLockedCells="1"/>
  <mergeCells count="1426">
    <mergeCell ref="G52:G66"/>
    <mergeCell ref="G67:G75"/>
    <mergeCell ref="G76:G81"/>
    <mergeCell ref="C1:C2"/>
    <mergeCell ref="C3:C81"/>
    <mergeCell ref="CB76:CB78"/>
    <mergeCell ref="CC76:CC78"/>
    <mergeCell ref="CD76:CD81"/>
    <mergeCell ref="CE76:CE78"/>
    <mergeCell ref="CB79:CB81"/>
    <mergeCell ref="CC79:CC81"/>
    <mergeCell ref="CE79:CE81"/>
    <mergeCell ref="CB52:CB54"/>
    <mergeCell ref="E3:E5"/>
    <mergeCell ref="E1:E2"/>
    <mergeCell ref="E6:E8"/>
    <mergeCell ref="E9:E10"/>
    <mergeCell ref="E11:E12"/>
    <mergeCell ref="E13:E15"/>
    <mergeCell ref="E16:E18"/>
    <mergeCell ref="E19:E21"/>
    <mergeCell ref="E22:E24"/>
    <mergeCell ref="E25:E27"/>
    <mergeCell ref="E28:E30"/>
    <mergeCell ref="E31:E33"/>
    <mergeCell ref="E34:E36"/>
    <mergeCell ref="E37:E39"/>
    <mergeCell ref="E40:E42"/>
    <mergeCell ref="E43:E45"/>
    <mergeCell ref="E46:E48"/>
    <mergeCell ref="E52:E54"/>
    <mergeCell ref="E55:E57"/>
    <mergeCell ref="CC52:CC54"/>
    <mergeCell ref="CD52:CD66"/>
    <mergeCell ref="CE52:CE54"/>
    <mergeCell ref="CB55:CB57"/>
    <mergeCell ref="CC55:CC57"/>
    <mergeCell ref="CE55:CE57"/>
    <mergeCell ref="CB58:CB60"/>
    <mergeCell ref="CC58:CC60"/>
    <mergeCell ref="CE58:CE60"/>
    <mergeCell ref="CB61:CB63"/>
    <mergeCell ref="CC61:CC63"/>
    <mergeCell ref="CE61:CE63"/>
    <mergeCell ref="CB64:CB66"/>
    <mergeCell ref="CC64:CC66"/>
    <mergeCell ref="CE64:CE66"/>
    <mergeCell ref="CB67:CB69"/>
    <mergeCell ref="CC67:CC69"/>
    <mergeCell ref="CD67:CD75"/>
    <mergeCell ref="CE67:CE69"/>
    <mergeCell ref="CB70:CB72"/>
    <mergeCell ref="CC70:CC72"/>
    <mergeCell ref="CE70:CE72"/>
    <mergeCell ref="CB73:CB75"/>
    <mergeCell ref="CC73:CC75"/>
    <mergeCell ref="CE73:CE75"/>
    <mergeCell ref="CB34:CB36"/>
    <mergeCell ref="CC34:CC36"/>
    <mergeCell ref="CD34:CD51"/>
    <mergeCell ref="CE34:CE36"/>
    <mergeCell ref="CB37:CB39"/>
    <mergeCell ref="CC37:CC39"/>
    <mergeCell ref="CE37:CE39"/>
    <mergeCell ref="CB40:CB42"/>
    <mergeCell ref="CC40:CC42"/>
    <mergeCell ref="CE40:CE42"/>
    <mergeCell ref="CB43:CB45"/>
    <mergeCell ref="CC43:CC45"/>
    <mergeCell ref="CE43:CE45"/>
    <mergeCell ref="CB46:CB48"/>
    <mergeCell ref="CC46:CC48"/>
    <mergeCell ref="CE46:CE48"/>
    <mergeCell ref="CB49:CB51"/>
    <mergeCell ref="CC49:CC51"/>
    <mergeCell ref="CE49:CE51"/>
    <mergeCell ref="CB16:CB18"/>
    <mergeCell ref="CC16:CC18"/>
    <mergeCell ref="CE16:CE18"/>
    <mergeCell ref="CB19:CB21"/>
    <mergeCell ref="CC19:CC21"/>
    <mergeCell ref="CE19:CE21"/>
    <mergeCell ref="CB22:CB24"/>
    <mergeCell ref="CC22:CC24"/>
    <mergeCell ref="CE22:CE24"/>
    <mergeCell ref="CB25:CB27"/>
    <mergeCell ref="CC25:CC27"/>
    <mergeCell ref="CE25:CE27"/>
    <mergeCell ref="CB28:CB30"/>
    <mergeCell ref="CC28:CC30"/>
    <mergeCell ref="CE28:CE30"/>
    <mergeCell ref="CB31:CB33"/>
    <mergeCell ref="CC31:CC33"/>
    <mergeCell ref="CE31:CE33"/>
    <mergeCell ref="AS76:AS78"/>
    <mergeCell ref="AT76:AT78"/>
    <mergeCell ref="AS67:AS69"/>
    <mergeCell ref="AT67:AT69"/>
    <mergeCell ref="AL11:AL12"/>
    <mergeCell ref="AL58:AL60"/>
    <mergeCell ref="AQ11:AQ12"/>
    <mergeCell ref="AN13:AN15"/>
    <mergeCell ref="AO13:AO15"/>
    <mergeCell ref="AQ13:AQ15"/>
    <mergeCell ref="AN28:AN30"/>
    <mergeCell ref="AO28:AO30"/>
    <mergeCell ref="AQ28:AQ30"/>
    <mergeCell ref="AN31:AN33"/>
    <mergeCell ref="CB1:CF1"/>
    <mergeCell ref="CB3:CB5"/>
    <mergeCell ref="CC3:CC5"/>
    <mergeCell ref="CD3:CD33"/>
    <mergeCell ref="CE3:CE5"/>
    <mergeCell ref="CF3:CF81"/>
    <mergeCell ref="CB6:CB8"/>
    <mergeCell ref="CC6:CC8"/>
    <mergeCell ref="CE6:CE8"/>
    <mergeCell ref="CB9:CB10"/>
    <mergeCell ref="CC9:CC10"/>
    <mergeCell ref="CE9:CE10"/>
    <mergeCell ref="CB11:CB12"/>
    <mergeCell ref="CC11:CC12"/>
    <mergeCell ref="CE11:CE12"/>
    <mergeCell ref="CB13:CB15"/>
    <mergeCell ref="CC13:CC15"/>
    <mergeCell ref="CE13:CE15"/>
    <mergeCell ref="BF73:BF75"/>
    <mergeCell ref="BC52:BC54"/>
    <mergeCell ref="BD52:BD54"/>
    <mergeCell ref="BE52:BE66"/>
    <mergeCell ref="BF52:BF54"/>
    <mergeCell ref="BC55:BC57"/>
    <mergeCell ref="BD55:BD57"/>
    <mergeCell ref="BF55:BF57"/>
    <mergeCell ref="BC58:BC60"/>
    <mergeCell ref="BD58:BD60"/>
    <mergeCell ref="BF58:BF60"/>
    <mergeCell ref="BC61:BC63"/>
    <mergeCell ref="BD61:BD63"/>
    <mergeCell ref="BF61:BF63"/>
    <mergeCell ref="BC64:BC66"/>
    <mergeCell ref="BD64:BD66"/>
    <mergeCell ref="BF64:BF66"/>
    <mergeCell ref="BC76:BC78"/>
    <mergeCell ref="BD76:BD78"/>
    <mergeCell ref="BE76:BE81"/>
    <mergeCell ref="BF76:BF78"/>
    <mergeCell ref="BC79:BC81"/>
    <mergeCell ref="BD79:BD81"/>
    <mergeCell ref="BF79:BF81"/>
    <mergeCell ref="BC67:BC69"/>
    <mergeCell ref="BD67:BD69"/>
    <mergeCell ref="BE67:BE75"/>
    <mergeCell ref="BF67:BF69"/>
    <mergeCell ref="BC70:BC72"/>
    <mergeCell ref="BD70:BD72"/>
    <mergeCell ref="BF70:BF72"/>
    <mergeCell ref="BC73:BC75"/>
    <mergeCell ref="BD73:BD75"/>
    <mergeCell ref="BD28:BD30"/>
    <mergeCell ref="BF28:BF30"/>
    <mergeCell ref="BC31:BC33"/>
    <mergeCell ref="BD31:BD33"/>
    <mergeCell ref="BF31:BF33"/>
    <mergeCell ref="BC34:BC36"/>
    <mergeCell ref="BD34:BD36"/>
    <mergeCell ref="BE34:BE51"/>
    <mergeCell ref="BF34:BF36"/>
    <mergeCell ref="BC37:BC39"/>
    <mergeCell ref="BD37:BD39"/>
    <mergeCell ref="BF37:BF39"/>
    <mergeCell ref="BC40:BC42"/>
    <mergeCell ref="BD40:BD42"/>
    <mergeCell ref="BF40:BF42"/>
    <mergeCell ref="BC43:BC45"/>
    <mergeCell ref="BD43:BD45"/>
    <mergeCell ref="BF43:BF45"/>
    <mergeCell ref="BC46:BC48"/>
    <mergeCell ref="BD46:BD48"/>
    <mergeCell ref="BF46:BF48"/>
    <mergeCell ref="BC49:BC51"/>
    <mergeCell ref="BD49:BD51"/>
    <mergeCell ref="BF49:BF51"/>
    <mergeCell ref="BA73:BA75"/>
    <mergeCell ref="BC1:BG1"/>
    <mergeCell ref="BC3:BC5"/>
    <mergeCell ref="BD3:BD5"/>
    <mergeCell ref="BE3:BE33"/>
    <mergeCell ref="BF3:BF5"/>
    <mergeCell ref="BG3:BG81"/>
    <mergeCell ref="BC6:BC8"/>
    <mergeCell ref="BD6:BD8"/>
    <mergeCell ref="BF6:BF8"/>
    <mergeCell ref="BC9:BC10"/>
    <mergeCell ref="BD9:BD10"/>
    <mergeCell ref="BF9:BF10"/>
    <mergeCell ref="BC11:BC12"/>
    <mergeCell ref="BD11:BD12"/>
    <mergeCell ref="BF11:BF12"/>
    <mergeCell ref="BC13:BC15"/>
    <mergeCell ref="BD13:BD15"/>
    <mergeCell ref="BF13:BF15"/>
    <mergeCell ref="BC16:BC18"/>
    <mergeCell ref="BD16:BD18"/>
    <mergeCell ref="BF16:BF18"/>
    <mergeCell ref="BC19:BC21"/>
    <mergeCell ref="BD19:BD21"/>
    <mergeCell ref="BF19:BF21"/>
    <mergeCell ref="BC22:BC24"/>
    <mergeCell ref="BD22:BD24"/>
    <mergeCell ref="BF22:BF24"/>
    <mergeCell ref="BC25:BC27"/>
    <mergeCell ref="BD25:BD27"/>
    <mergeCell ref="BF25:BF27"/>
    <mergeCell ref="BC28:BC30"/>
    <mergeCell ref="AX52:AX54"/>
    <mergeCell ref="AY52:AY54"/>
    <mergeCell ref="AZ52:AZ66"/>
    <mergeCell ref="BA52:BA54"/>
    <mergeCell ref="AX55:AX57"/>
    <mergeCell ref="AY55:AY57"/>
    <mergeCell ref="BA55:BA57"/>
    <mergeCell ref="AX58:AX60"/>
    <mergeCell ref="AY58:AY60"/>
    <mergeCell ref="BA58:BA60"/>
    <mergeCell ref="AX61:AX63"/>
    <mergeCell ref="AY61:AY63"/>
    <mergeCell ref="BA61:BA63"/>
    <mergeCell ref="AX64:AX66"/>
    <mergeCell ref="AY64:AY66"/>
    <mergeCell ref="BA64:BA66"/>
    <mergeCell ref="AY37:AY39"/>
    <mergeCell ref="BA37:BA39"/>
    <mergeCell ref="AX40:AX42"/>
    <mergeCell ref="AY40:AY42"/>
    <mergeCell ref="BA40:BA42"/>
    <mergeCell ref="AX43:AX45"/>
    <mergeCell ref="AY43:AY45"/>
    <mergeCell ref="BA43:BA45"/>
    <mergeCell ref="AY79:AY81"/>
    <mergeCell ref="BA79:BA81"/>
    <mergeCell ref="AX67:AX69"/>
    <mergeCell ref="AY67:AY69"/>
    <mergeCell ref="AZ67:AZ75"/>
    <mergeCell ref="BA67:BA69"/>
    <mergeCell ref="AX70:AX72"/>
    <mergeCell ref="AY70:AY72"/>
    <mergeCell ref="BA70:BA72"/>
    <mergeCell ref="AX73:AX75"/>
    <mergeCell ref="AY73:AY75"/>
    <mergeCell ref="AY22:AY24"/>
    <mergeCell ref="BA22:BA24"/>
    <mergeCell ref="AX25:AX27"/>
    <mergeCell ref="AY25:AY27"/>
    <mergeCell ref="BA25:BA27"/>
    <mergeCell ref="AX28:AX30"/>
    <mergeCell ref="AY28:AY30"/>
    <mergeCell ref="BA28:BA30"/>
    <mergeCell ref="AX31:AX33"/>
    <mergeCell ref="AY31:AY33"/>
    <mergeCell ref="BA31:BA33"/>
    <mergeCell ref="AX34:AX36"/>
    <mergeCell ref="AY34:AY36"/>
    <mergeCell ref="AZ34:AZ51"/>
    <mergeCell ref="BA34:BA36"/>
    <mergeCell ref="AX37:AX39"/>
    <mergeCell ref="BA49:BA51"/>
    <mergeCell ref="AU76:AU81"/>
    <mergeCell ref="AV76:AV78"/>
    <mergeCell ref="AS79:AS81"/>
    <mergeCell ref="AT79:AT81"/>
    <mergeCell ref="AV79:AV81"/>
    <mergeCell ref="AX1:BB1"/>
    <mergeCell ref="AX3:AX5"/>
    <mergeCell ref="AY3:AY5"/>
    <mergeCell ref="AZ3:AZ33"/>
    <mergeCell ref="BA3:BA5"/>
    <mergeCell ref="BB3:BB81"/>
    <mergeCell ref="AX6:AX8"/>
    <mergeCell ref="AY6:AY8"/>
    <mergeCell ref="BA6:BA8"/>
    <mergeCell ref="AX9:AX10"/>
    <mergeCell ref="AY9:AY10"/>
    <mergeCell ref="BA9:BA10"/>
    <mergeCell ref="AX11:AX12"/>
    <mergeCell ref="AY11:AY12"/>
    <mergeCell ref="BA11:BA12"/>
    <mergeCell ref="AX13:AX15"/>
    <mergeCell ref="AY13:AY15"/>
    <mergeCell ref="BA13:BA15"/>
    <mergeCell ref="AX16:AX18"/>
    <mergeCell ref="AX76:AX78"/>
    <mergeCell ref="AY76:AY78"/>
    <mergeCell ref="AZ76:AZ81"/>
    <mergeCell ref="BA76:BA78"/>
    <mergeCell ref="AX79:AX81"/>
    <mergeCell ref="AY16:AY18"/>
    <mergeCell ref="BA16:BA18"/>
    <mergeCell ref="AX19:AX21"/>
    <mergeCell ref="AY19:AY21"/>
    <mergeCell ref="BA19:BA21"/>
    <mergeCell ref="AX22:AX24"/>
    <mergeCell ref="AS52:AS54"/>
    <mergeCell ref="AT52:AT54"/>
    <mergeCell ref="AU52:AU66"/>
    <mergeCell ref="AV52:AV54"/>
    <mergeCell ref="AS55:AS57"/>
    <mergeCell ref="AT55:AT57"/>
    <mergeCell ref="AV55:AV57"/>
    <mergeCell ref="AS58:AS60"/>
    <mergeCell ref="AT58:AT60"/>
    <mergeCell ref="AV58:AV60"/>
    <mergeCell ref="AS61:AS63"/>
    <mergeCell ref="AT61:AT63"/>
    <mergeCell ref="AV61:AV63"/>
    <mergeCell ref="AS64:AS66"/>
    <mergeCell ref="AT64:AT66"/>
    <mergeCell ref="AV64:AV66"/>
    <mergeCell ref="AT46:AT48"/>
    <mergeCell ref="AV46:AV48"/>
    <mergeCell ref="AS49:AS51"/>
    <mergeCell ref="AT49:AT51"/>
    <mergeCell ref="AV49:AV51"/>
    <mergeCell ref="AX46:AX48"/>
    <mergeCell ref="AY46:AY48"/>
    <mergeCell ref="BA46:BA48"/>
    <mergeCell ref="AX49:AX51"/>
    <mergeCell ref="AY49:AY51"/>
    <mergeCell ref="AV70:AV72"/>
    <mergeCell ref="AS73:AS75"/>
    <mergeCell ref="AT73:AT75"/>
    <mergeCell ref="AV73:AV75"/>
    <mergeCell ref="AT25:AT27"/>
    <mergeCell ref="AV25:AV27"/>
    <mergeCell ref="AS28:AS30"/>
    <mergeCell ref="AT28:AT30"/>
    <mergeCell ref="AV28:AV30"/>
    <mergeCell ref="AS31:AS33"/>
    <mergeCell ref="AT31:AT33"/>
    <mergeCell ref="AV31:AV33"/>
    <mergeCell ref="AS34:AS36"/>
    <mergeCell ref="AT34:AT36"/>
    <mergeCell ref="AU34:AU51"/>
    <mergeCell ref="AV34:AV36"/>
    <mergeCell ref="AS37:AS39"/>
    <mergeCell ref="AT37:AT39"/>
    <mergeCell ref="AV37:AV39"/>
    <mergeCell ref="AS40:AS42"/>
    <mergeCell ref="AT40:AT42"/>
    <mergeCell ref="AV40:AV42"/>
    <mergeCell ref="AS43:AS45"/>
    <mergeCell ref="AT43:AT45"/>
    <mergeCell ref="AV43:AV45"/>
    <mergeCell ref="AS46:AS48"/>
    <mergeCell ref="AS1:AW1"/>
    <mergeCell ref="AS3:AS5"/>
    <mergeCell ref="AT3:AT5"/>
    <mergeCell ref="AU3:AU33"/>
    <mergeCell ref="AV3:AV5"/>
    <mergeCell ref="AW3:AW81"/>
    <mergeCell ref="AS6:AS8"/>
    <mergeCell ref="AT6:AT8"/>
    <mergeCell ref="AV6:AV8"/>
    <mergeCell ref="AS9:AS10"/>
    <mergeCell ref="AT9:AT10"/>
    <mergeCell ref="AV9:AV10"/>
    <mergeCell ref="AS11:AS12"/>
    <mergeCell ref="AT11:AT12"/>
    <mergeCell ref="AV11:AV12"/>
    <mergeCell ref="AS13:AS15"/>
    <mergeCell ref="AT13:AT15"/>
    <mergeCell ref="AV13:AV15"/>
    <mergeCell ref="AS16:AS18"/>
    <mergeCell ref="AT16:AT18"/>
    <mergeCell ref="AV16:AV18"/>
    <mergeCell ref="AS19:AS21"/>
    <mergeCell ref="AT19:AT21"/>
    <mergeCell ref="AV19:AV21"/>
    <mergeCell ref="AS22:AS24"/>
    <mergeCell ref="AT22:AT24"/>
    <mergeCell ref="AV22:AV24"/>
    <mergeCell ref="AS25:AS27"/>
    <mergeCell ref="AU67:AU75"/>
    <mergeCell ref="AV67:AV69"/>
    <mergeCell ref="AS70:AS72"/>
    <mergeCell ref="AT70:AT72"/>
    <mergeCell ref="F73:F75"/>
    <mergeCell ref="A76:A81"/>
    <mergeCell ref="B76:B81"/>
    <mergeCell ref="D76:D78"/>
    <mergeCell ref="F76:F78"/>
    <mergeCell ref="D79:D81"/>
    <mergeCell ref="F79:F81"/>
    <mergeCell ref="A67:A75"/>
    <mergeCell ref="B67:B75"/>
    <mergeCell ref="D67:D69"/>
    <mergeCell ref="F67:F69"/>
    <mergeCell ref="D70:D72"/>
    <mergeCell ref="F70:F72"/>
    <mergeCell ref="D73:D75"/>
    <mergeCell ref="A52:A66"/>
    <mergeCell ref="B52:B66"/>
    <mergeCell ref="D52:D54"/>
    <mergeCell ref="F52:F54"/>
    <mergeCell ref="D55:D57"/>
    <mergeCell ref="D64:D66"/>
    <mergeCell ref="F64:F66"/>
    <mergeCell ref="F55:F57"/>
    <mergeCell ref="D61:D63"/>
    <mergeCell ref="F61:F63"/>
    <mergeCell ref="E58:E60"/>
    <mergeCell ref="E61:E63"/>
    <mergeCell ref="E64:E66"/>
    <mergeCell ref="E67:E69"/>
    <mergeCell ref="E70:E72"/>
    <mergeCell ref="E73:E75"/>
    <mergeCell ref="E76:E78"/>
    <mergeCell ref="E79:E81"/>
    <mergeCell ref="D58:D60"/>
    <mergeCell ref="F58:F60"/>
    <mergeCell ref="A34:A51"/>
    <mergeCell ref="B34:B51"/>
    <mergeCell ref="D34:D36"/>
    <mergeCell ref="F34:F36"/>
    <mergeCell ref="D37:D39"/>
    <mergeCell ref="F40:F42"/>
    <mergeCell ref="D43:D45"/>
    <mergeCell ref="F43:F45"/>
    <mergeCell ref="D46:D48"/>
    <mergeCell ref="F46:F48"/>
    <mergeCell ref="D49:D51"/>
    <mergeCell ref="F49:F51"/>
    <mergeCell ref="F37:F39"/>
    <mergeCell ref="D40:D42"/>
    <mergeCell ref="T1:X1"/>
    <mergeCell ref="D13:D15"/>
    <mergeCell ref="F13:F15"/>
    <mergeCell ref="D16:D18"/>
    <mergeCell ref="D9:D10"/>
    <mergeCell ref="F9:F10"/>
    <mergeCell ref="D11:D12"/>
    <mergeCell ref="F11:F12"/>
    <mergeCell ref="F16:F18"/>
    <mergeCell ref="J16:J18"/>
    <mergeCell ref="K16:K18"/>
    <mergeCell ref="D19:D21"/>
    <mergeCell ref="F19:F21"/>
    <mergeCell ref="D28:D30"/>
    <mergeCell ref="F28:F30"/>
    <mergeCell ref="D25:D27"/>
    <mergeCell ref="J9:J10"/>
    <mergeCell ref="K9:K10"/>
    <mergeCell ref="J11:J12"/>
    <mergeCell ref="K11:K12"/>
    <mergeCell ref="J13:J15"/>
    <mergeCell ref="K13:K15"/>
    <mergeCell ref="A3:A33"/>
    <mergeCell ref="B3:B33"/>
    <mergeCell ref="A1:A2"/>
    <mergeCell ref="B1:B2"/>
    <mergeCell ref="D1:D2"/>
    <mergeCell ref="F1:F2"/>
    <mergeCell ref="H1:H2"/>
    <mergeCell ref="I1:I2"/>
    <mergeCell ref="J1:N1"/>
    <mergeCell ref="D3:D5"/>
    <mergeCell ref="F3:F5"/>
    <mergeCell ref="D6:D8"/>
    <mergeCell ref="F6:F8"/>
    <mergeCell ref="J3:J5"/>
    <mergeCell ref="K3:K5"/>
    <mergeCell ref="J6:J8"/>
    <mergeCell ref="K6:K8"/>
    <mergeCell ref="L3:L33"/>
    <mergeCell ref="M3:M5"/>
    <mergeCell ref="M6:M8"/>
    <mergeCell ref="M9:M10"/>
    <mergeCell ref="G3:G33"/>
    <mergeCell ref="G1:G2"/>
    <mergeCell ref="M11:M12"/>
    <mergeCell ref="M13:M15"/>
    <mergeCell ref="M16:M18"/>
    <mergeCell ref="D31:D33"/>
    <mergeCell ref="F31:F33"/>
    <mergeCell ref="K37:K39"/>
    <mergeCell ref="J40:J42"/>
    <mergeCell ref="K40:K42"/>
    <mergeCell ref="M19:M21"/>
    <mergeCell ref="M22:M24"/>
    <mergeCell ref="M25:M27"/>
    <mergeCell ref="M28:M30"/>
    <mergeCell ref="M31:M33"/>
    <mergeCell ref="J25:J27"/>
    <mergeCell ref="K25:K27"/>
    <mergeCell ref="J28:J30"/>
    <mergeCell ref="K28:K30"/>
    <mergeCell ref="J31:J33"/>
    <mergeCell ref="K31:K33"/>
    <mergeCell ref="J19:J21"/>
    <mergeCell ref="K19:K21"/>
    <mergeCell ref="J22:J24"/>
    <mergeCell ref="K22:K24"/>
    <mergeCell ref="D22:D24"/>
    <mergeCell ref="F22:F24"/>
    <mergeCell ref="F25:F27"/>
    <mergeCell ref="G34:G51"/>
    <mergeCell ref="E49:E51"/>
    <mergeCell ref="M52:M54"/>
    <mergeCell ref="M55:M57"/>
    <mergeCell ref="M58:M60"/>
    <mergeCell ref="M61:M63"/>
    <mergeCell ref="M64:M66"/>
    <mergeCell ref="J61:J63"/>
    <mergeCell ref="K61:K63"/>
    <mergeCell ref="J64:J66"/>
    <mergeCell ref="K64:K66"/>
    <mergeCell ref="L52:L66"/>
    <mergeCell ref="J52:J54"/>
    <mergeCell ref="K52:K54"/>
    <mergeCell ref="J55:J57"/>
    <mergeCell ref="K55:K57"/>
    <mergeCell ref="J58:J60"/>
    <mergeCell ref="K58:K60"/>
    <mergeCell ref="L34:L51"/>
    <mergeCell ref="M34:M36"/>
    <mergeCell ref="M37:M39"/>
    <mergeCell ref="M40:M42"/>
    <mergeCell ref="M43:M45"/>
    <mergeCell ref="M46:M48"/>
    <mergeCell ref="M49:M51"/>
    <mergeCell ref="J43:J45"/>
    <mergeCell ref="K43:K45"/>
    <mergeCell ref="J46:J48"/>
    <mergeCell ref="K46:K48"/>
    <mergeCell ref="J49:J51"/>
    <mergeCell ref="K49:K51"/>
    <mergeCell ref="J34:J36"/>
    <mergeCell ref="K34:K36"/>
    <mergeCell ref="J37:J39"/>
    <mergeCell ref="M67:M69"/>
    <mergeCell ref="M70:M72"/>
    <mergeCell ref="M73:M75"/>
    <mergeCell ref="M76:M78"/>
    <mergeCell ref="M79:M81"/>
    <mergeCell ref="L67:L75"/>
    <mergeCell ref="J76:J78"/>
    <mergeCell ref="K76:K78"/>
    <mergeCell ref="J79:J81"/>
    <mergeCell ref="K79:K81"/>
    <mergeCell ref="L76:L81"/>
    <mergeCell ref="J67:J69"/>
    <mergeCell ref="K67:K69"/>
    <mergeCell ref="J70:J72"/>
    <mergeCell ref="K70:K72"/>
    <mergeCell ref="J73:J75"/>
    <mergeCell ref="K73:K75"/>
    <mergeCell ref="T3:T5"/>
    <mergeCell ref="U3:U5"/>
    <mergeCell ref="V3:V33"/>
    <mergeCell ref="W3:W5"/>
    <mergeCell ref="X3:X81"/>
    <mergeCell ref="T6:T8"/>
    <mergeCell ref="U6:U8"/>
    <mergeCell ref="W6:W8"/>
    <mergeCell ref="T9:T10"/>
    <mergeCell ref="U9:U10"/>
    <mergeCell ref="W9:W10"/>
    <mergeCell ref="T11:T12"/>
    <mergeCell ref="U11:U12"/>
    <mergeCell ref="W11:W12"/>
    <mergeCell ref="T25:T27"/>
    <mergeCell ref="U25:U27"/>
    <mergeCell ref="W25:W27"/>
    <mergeCell ref="T28:T30"/>
    <mergeCell ref="U28:U30"/>
    <mergeCell ref="W28:W30"/>
    <mergeCell ref="T19:T21"/>
    <mergeCell ref="U19:U21"/>
    <mergeCell ref="W19:W21"/>
    <mergeCell ref="T22:T24"/>
    <mergeCell ref="U22:U24"/>
    <mergeCell ref="W22:W24"/>
    <mergeCell ref="T13:T15"/>
    <mergeCell ref="U13:U15"/>
    <mergeCell ref="W13:W15"/>
    <mergeCell ref="T16:T18"/>
    <mergeCell ref="U16:U18"/>
    <mergeCell ref="N3:N81"/>
    <mergeCell ref="U61:U63"/>
    <mergeCell ref="W61:W63"/>
    <mergeCell ref="T64:T66"/>
    <mergeCell ref="U64:U66"/>
    <mergeCell ref="W64:W66"/>
    <mergeCell ref="T46:T48"/>
    <mergeCell ref="U46:U48"/>
    <mergeCell ref="W46:W48"/>
    <mergeCell ref="T49:T51"/>
    <mergeCell ref="U49:U51"/>
    <mergeCell ref="W49:W51"/>
    <mergeCell ref="T31:T33"/>
    <mergeCell ref="U31:U33"/>
    <mergeCell ref="W31:W33"/>
    <mergeCell ref="T34:T36"/>
    <mergeCell ref="U34:U36"/>
    <mergeCell ref="V34:V51"/>
    <mergeCell ref="W34:W36"/>
    <mergeCell ref="T37:T39"/>
    <mergeCell ref="U37:U39"/>
    <mergeCell ref="W37:W39"/>
    <mergeCell ref="T40:T42"/>
    <mergeCell ref="U40:U42"/>
    <mergeCell ref="W40:W42"/>
    <mergeCell ref="T43:T45"/>
    <mergeCell ref="U43:U45"/>
    <mergeCell ref="W43:W45"/>
    <mergeCell ref="R11:R12"/>
    <mergeCell ref="O13:O15"/>
    <mergeCell ref="P13:P15"/>
    <mergeCell ref="O19:O21"/>
    <mergeCell ref="AB13:AB15"/>
    <mergeCell ref="T76:T78"/>
    <mergeCell ref="U76:U78"/>
    <mergeCell ref="V76:V81"/>
    <mergeCell ref="W76:W78"/>
    <mergeCell ref="T79:T81"/>
    <mergeCell ref="U79:U81"/>
    <mergeCell ref="W79:W81"/>
    <mergeCell ref="T67:T69"/>
    <mergeCell ref="U67:U69"/>
    <mergeCell ref="V67:V75"/>
    <mergeCell ref="W67:W69"/>
    <mergeCell ref="T70:T72"/>
    <mergeCell ref="U70:U72"/>
    <mergeCell ref="W70:W72"/>
    <mergeCell ref="T73:T75"/>
    <mergeCell ref="U73:U75"/>
    <mergeCell ref="W73:W75"/>
    <mergeCell ref="T52:T54"/>
    <mergeCell ref="U52:U54"/>
    <mergeCell ref="V52:V66"/>
    <mergeCell ref="W52:W54"/>
    <mergeCell ref="T55:T57"/>
    <mergeCell ref="U55:U57"/>
    <mergeCell ref="W55:W57"/>
    <mergeCell ref="T58:T60"/>
    <mergeCell ref="U58:U60"/>
    <mergeCell ref="W58:W60"/>
    <mergeCell ref="T61:T63"/>
    <mergeCell ref="W16:W18"/>
    <mergeCell ref="AB28:AB30"/>
    <mergeCell ref="Y31:Y33"/>
    <mergeCell ref="Z31:Z33"/>
    <mergeCell ref="AB31:AB33"/>
    <mergeCell ref="Y22:Y24"/>
    <mergeCell ref="Z22:Z24"/>
    <mergeCell ref="AB22:AB24"/>
    <mergeCell ref="Y25:Y27"/>
    <mergeCell ref="Z25:Z27"/>
    <mergeCell ref="AB25:AB27"/>
    <mergeCell ref="Y1:AC1"/>
    <mergeCell ref="Y3:Y5"/>
    <mergeCell ref="Z3:Z5"/>
    <mergeCell ref="AA3:AA33"/>
    <mergeCell ref="AB3:AB5"/>
    <mergeCell ref="AC3:AC81"/>
    <mergeCell ref="Y6:Y8"/>
    <mergeCell ref="Z6:Z8"/>
    <mergeCell ref="AB6:AB8"/>
    <mergeCell ref="Y9:Y10"/>
    <mergeCell ref="Z9:Z10"/>
    <mergeCell ref="AB9:AB10"/>
    <mergeCell ref="Y11:Y12"/>
    <mergeCell ref="Y16:Y18"/>
    <mergeCell ref="Z16:Z18"/>
    <mergeCell ref="AB16:AB18"/>
    <mergeCell ref="Y19:Y21"/>
    <mergeCell ref="Z19:Z21"/>
    <mergeCell ref="AB19:AB21"/>
    <mergeCell ref="Z11:Z12"/>
    <mergeCell ref="AB11:AB12"/>
    <mergeCell ref="Y13:Y15"/>
    <mergeCell ref="AB58:AB60"/>
    <mergeCell ref="Y61:Y63"/>
    <mergeCell ref="Z61:Z63"/>
    <mergeCell ref="AB61:AB63"/>
    <mergeCell ref="Y34:Y36"/>
    <mergeCell ref="Z34:Z36"/>
    <mergeCell ref="AA34:AA51"/>
    <mergeCell ref="AB34:AB36"/>
    <mergeCell ref="Y37:Y39"/>
    <mergeCell ref="Z37:Z39"/>
    <mergeCell ref="AB37:AB39"/>
    <mergeCell ref="Y40:Y42"/>
    <mergeCell ref="Z40:Z42"/>
    <mergeCell ref="AB40:AB42"/>
    <mergeCell ref="Y43:Y45"/>
    <mergeCell ref="Z43:Z45"/>
    <mergeCell ref="AB43:AB45"/>
    <mergeCell ref="Y46:Y48"/>
    <mergeCell ref="Z46:Z48"/>
    <mergeCell ref="AB46:AB48"/>
    <mergeCell ref="Y49:Y51"/>
    <mergeCell ref="Z49:Z51"/>
    <mergeCell ref="AB49:AB51"/>
    <mergeCell ref="Z58:Z60"/>
    <mergeCell ref="AG11:AG12"/>
    <mergeCell ref="AD13:AD15"/>
    <mergeCell ref="AE13:AE15"/>
    <mergeCell ref="AG13:AG15"/>
    <mergeCell ref="Y76:Y78"/>
    <mergeCell ref="Z76:Z78"/>
    <mergeCell ref="AA76:AA81"/>
    <mergeCell ref="AB76:AB78"/>
    <mergeCell ref="Y79:Y81"/>
    <mergeCell ref="Z79:Z81"/>
    <mergeCell ref="AB79:AB81"/>
    <mergeCell ref="Y64:Y66"/>
    <mergeCell ref="Z64:Z66"/>
    <mergeCell ref="AB64:AB66"/>
    <mergeCell ref="Y67:Y69"/>
    <mergeCell ref="Z67:Z69"/>
    <mergeCell ref="AA67:AA75"/>
    <mergeCell ref="AB67:AB69"/>
    <mergeCell ref="Y70:Y72"/>
    <mergeCell ref="Z70:Z72"/>
    <mergeCell ref="AB70:AB72"/>
    <mergeCell ref="Y73:Y75"/>
    <mergeCell ref="Z73:Z75"/>
    <mergeCell ref="AB73:AB75"/>
    <mergeCell ref="Y52:Y54"/>
    <mergeCell ref="Z52:Z54"/>
    <mergeCell ref="AA52:AA66"/>
    <mergeCell ref="AB52:AB54"/>
    <mergeCell ref="Y55:Y57"/>
    <mergeCell ref="Z55:Z57"/>
    <mergeCell ref="AB55:AB57"/>
    <mergeCell ref="Y58:Y60"/>
    <mergeCell ref="AD28:AD30"/>
    <mergeCell ref="AE28:AE30"/>
    <mergeCell ref="AG28:AG30"/>
    <mergeCell ref="AD31:AD33"/>
    <mergeCell ref="AE31:AE33"/>
    <mergeCell ref="AG31:AG33"/>
    <mergeCell ref="AD22:AD24"/>
    <mergeCell ref="AE22:AE24"/>
    <mergeCell ref="AG22:AG24"/>
    <mergeCell ref="AD25:AD27"/>
    <mergeCell ref="AE25:AE27"/>
    <mergeCell ref="AG25:AG27"/>
    <mergeCell ref="AD1:AH1"/>
    <mergeCell ref="AD3:AD5"/>
    <mergeCell ref="AE3:AE5"/>
    <mergeCell ref="AF3:AF33"/>
    <mergeCell ref="AG3:AG5"/>
    <mergeCell ref="AH3:AH81"/>
    <mergeCell ref="AD6:AD8"/>
    <mergeCell ref="AE6:AE8"/>
    <mergeCell ref="AG6:AG8"/>
    <mergeCell ref="AD9:AD10"/>
    <mergeCell ref="AE9:AE10"/>
    <mergeCell ref="AG9:AG10"/>
    <mergeCell ref="AD11:AD12"/>
    <mergeCell ref="AD16:AD18"/>
    <mergeCell ref="AE16:AE18"/>
    <mergeCell ref="AG16:AG18"/>
    <mergeCell ref="AD19:AD21"/>
    <mergeCell ref="AE19:AE21"/>
    <mergeCell ref="AG19:AG21"/>
    <mergeCell ref="AE11:AE12"/>
    <mergeCell ref="AE58:AE60"/>
    <mergeCell ref="AG58:AG60"/>
    <mergeCell ref="AD61:AD63"/>
    <mergeCell ref="AE61:AE63"/>
    <mergeCell ref="AG61:AG63"/>
    <mergeCell ref="AD34:AD36"/>
    <mergeCell ref="AE34:AE36"/>
    <mergeCell ref="AF34:AF51"/>
    <mergeCell ref="AG34:AG36"/>
    <mergeCell ref="AD37:AD39"/>
    <mergeCell ref="AE37:AE39"/>
    <mergeCell ref="AG37:AG39"/>
    <mergeCell ref="AD40:AD42"/>
    <mergeCell ref="AE40:AE42"/>
    <mergeCell ref="AG40:AG42"/>
    <mergeCell ref="AD43:AD45"/>
    <mergeCell ref="AE43:AE45"/>
    <mergeCell ref="AG43:AG45"/>
    <mergeCell ref="AD46:AD48"/>
    <mergeCell ref="AE46:AE48"/>
    <mergeCell ref="AG46:AG48"/>
    <mergeCell ref="AD49:AD51"/>
    <mergeCell ref="AE49:AE51"/>
    <mergeCell ref="AG49:AG51"/>
    <mergeCell ref="AI13:AI15"/>
    <mergeCell ref="AJ13:AJ15"/>
    <mergeCell ref="AL13:AL15"/>
    <mergeCell ref="AD76:AD78"/>
    <mergeCell ref="AE76:AE78"/>
    <mergeCell ref="AF76:AF81"/>
    <mergeCell ref="AG76:AG78"/>
    <mergeCell ref="AD79:AD81"/>
    <mergeCell ref="AE79:AE81"/>
    <mergeCell ref="AG79:AG81"/>
    <mergeCell ref="AD64:AD66"/>
    <mergeCell ref="AE64:AE66"/>
    <mergeCell ref="AG64:AG66"/>
    <mergeCell ref="AD67:AD69"/>
    <mergeCell ref="AE67:AE69"/>
    <mergeCell ref="AF67:AF75"/>
    <mergeCell ref="AG67:AG69"/>
    <mergeCell ref="AD70:AD72"/>
    <mergeCell ref="AE70:AE72"/>
    <mergeCell ref="AG70:AG72"/>
    <mergeCell ref="AD73:AD75"/>
    <mergeCell ref="AE73:AE75"/>
    <mergeCell ref="AG73:AG75"/>
    <mergeCell ref="AD52:AD54"/>
    <mergeCell ref="AE52:AE54"/>
    <mergeCell ref="AF52:AF66"/>
    <mergeCell ref="AG52:AG54"/>
    <mergeCell ref="AD55:AD57"/>
    <mergeCell ref="AE55:AE57"/>
    <mergeCell ref="AG55:AG57"/>
    <mergeCell ref="AD58:AD60"/>
    <mergeCell ref="AI28:AI30"/>
    <mergeCell ref="AJ28:AJ30"/>
    <mergeCell ref="AL28:AL30"/>
    <mergeCell ref="AI31:AI33"/>
    <mergeCell ref="AJ31:AJ33"/>
    <mergeCell ref="AL31:AL33"/>
    <mergeCell ref="AI22:AI24"/>
    <mergeCell ref="AJ22:AJ24"/>
    <mergeCell ref="AL22:AL24"/>
    <mergeCell ref="AI25:AI27"/>
    <mergeCell ref="AJ25:AJ27"/>
    <mergeCell ref="AL25:AL27"/>
    <mergeCell ref="AI1:AM1"/>
    <mergeCell ref="AI3:AI5"/>
    <mergeCell ref="AJ3:AJ5"/>
    <mergeCell ref="AK3:AK33"/>
    <mergeCell ref="AL3:AL5"/>
    <mergeCell ref="AM3:AM81"/>
    <mergeCell ref="AI6:AI8"/>
    <mergeCell ref="AJ6:AJ8"/>
    <mergeCell ref="AL6:AL8"/>
    <mergeCell ref="AI9:AI10"/>
    <mergeCell ref="AJ9:AJ10"/>
    <mergeCell ref="AL9:AL10"/>
    <mergeCell ref="AI11:AI12"/>
    <mergeCell ref="AI16:AI18"/>
    <mergeCell ref="AJ16:AJ18"/>
    <mergeCell ref="AL16:AL18"/>
    <mergeCell ref="AI19:AI21"/>
    <mergeCell ref="AJ19:AJ21"/>
    <mergeCell ref="AL19:AL21"/>
    <mergeCell ref="AJ11:AJ12"/>
    <mergeCell ref="AJ58:AJ60"/>
    <mergeCell ref="AI34:AI36"/>
    <mergeCell ref="AJ34:AJ36"/>
    <mergeCell ref="AK34:AK51"/>
    <mergeCell ref="AL34:AL36"/>
    <mergeCell ref="AI37:AI39"/>
    <mergeCell ref="AJ37:AJ39"/>
    <mergeCell ref="AL37:AL39"/>
    <mergeCell ref="AI40:AI42"/>
    <mergeCell ref="AJ40:AJ42"/>
    <mergeCell ref="AL40:AL42"/>
    <mergeCell ref="AI43:AI45"/>
    <mergeCell ref="AJ43:AJ45"/>
    <mergeCell ref="AL43:AL45"/>
    <mergeCell ref="AI46:AI48"/>
    <mergeCell ref="AJ46:AJ48"/>
    <mergeCell ref="AL46:AL48"/>
    <mergeCell ref="AI49:AI51"/>
    <mergeCell ref="AJ49:AJ51"/>
    <mergeCell ref="AL49:AL51"/>
    <mergeCell ref="AI76:AI78"/>
    <mergeCell ref="AJ76:AJ78"/>
    <mergeCell ref="AK76:AK81"/>
    <mergeCell ref="AL76:AL78"/>
    <mergeCell ref="AI79:AI81"/>
    <mergeCell ref="AJ79:AJ81"/>
    <mergeCell ref="AL79:AL81"/>
    <mergeCell ref="AI64:AI66"/>
    <mergeCell ref="AJ64:AJ66"/>
    <mergeCell ref="AL64:AL66"/>
    <mergeCell ref="AI67:AI69"/>
    <mergeCell ref="AJ67:AJ69"/>
    <mergeCell ref="AK67:AK75"/>
    <mergeCell ref="AL67:AL69"/>
    <mergeCell ref="AI70:AI72"/>
    <mergeCell ref="AJ70:AJ72"/>
    <mergeCell ref="AL70:AL72"/>
    <mergeCell ref="AI73:AI75"/>
    <mergeCell ref="AJ73:AJ75"/>
    <mergeCell ref="AL73:AL75"/>
    <mergeCell ref="AK52:AK66"/>
    <mergeCell ref="AL52:AL54"/>
    <mergeCell ref="AI55:AI57"/>
    <mergeCell ref="AJ55:AJ57"/>
    <mergeCell ref="AL55:AL57"/>
    <mergeCell ref="AI58:AI60"/>
    <mergeCell ref="AI61:AI63"/>
    <mergeCell ref="AJ61:AJ63"/>
    <mergeCell ref="AL61:AL63"/>
    <mergeCell ref="AI52:AI54"/>
    <mergeCell ref="AJ52:AJ54"/>
    <mergeCell ref="AO31:AO33"/>
    <mergeCell ref="AQ31:AQ33"/>
    <mergeCell ref="AN22:AN24"/>
    <mergeCell ref="AO22:AO24"/>
    <mergeCell ref="AQ22:AQ24"/>
    <mergeCell ref="AN25:AN27"/>
    <mergeCell ref="AO25:AO27"/>
    <mergeCell ref="AQ25:AQ27"/>
    <mergeCell ref="AN1:AR1"/>
    <mergeCell ref="AN3:AN5"/>
    <mergeCell ref="AO3:AO5"/>
    <mergeCell ref="AP3:AP33"/>
    <mergeCell ref="AQ3:AQ5"/>
    <mergeCell ref="AR3:AR81"/>
    <mergeCell ref="AN6:AN8"/>
    <mergeCell ref="AO6:AO8"/>
    <mergeCell ref="AQ6:AQ8"/>
    <mergeCell ref="AN9:AN10"/>
    <mergeCell ref="AO9:AO10"/>
    <mergeCell ref="AQ9:AQ10"/>
    <mergeCell ref="AN11:AN12"/>
    <mergeCell ref="AN16:AN18"/>
    <mergeCell ref="AO16:AO18"/>
    <mergeCell ref="AQ16:AQ18"/>
    <mergeCell ref="AN19:AN21"/>
    <mergeCell ref="AO19:AO21"/>
    <mergeCell ref="AQ19:AQ21"/>
    <mergeCell ref="AO11:AO12"/>
    <mergeCell ref="AO61:AO63"/>
    <mergeCell ref="AQ61:AQ63"/>
    <mergeCell ref="AN34:AN36"/>
    <mergeCell ref="AO34:AO36"/>
    <mergeCell ref="AN52:AN54"/>
    <mergeCell ref="AO52:AO54"/>
    <mergeCell ref="AP52:AP66"/>
    <mergeCell ref="AQ52:AQ54"/>
    <mergeCell ref="AN55:AN57"/>
    <mergeCell ref="AO55:AO57"/>
    <mergeCell ref="AQ55:AQ57"/>
    <mergeCell ref="AP34:AP51"/>
    <mergeCell ref="AQ34:AQ36"/>
    <mergeCell ref="AN37:AN39"/>
    <mergeCell ref="AO37:AO39"/>
    <mergeCell ref="AQ37:AQ39"/>
    <mergeCell ref="AN40:AN42"/>
    <mergeCell ref="AO40:AO42"/>
    <mergeCell ref="AQ40:AQ42"/>
    <mergeCell ref="AN43:AN45"/>
    <mergeCell ref="AO43:AO45"/>
    <mergeCell ref="AQ43:AQ45"/>
    <mergeCell ref="AN46:AN48"/>
    <mergeCell ref="AO46:AO48"/>
    <mergeCell ref="AQ46:AQ48"/>
    <mergeCell ref="AN49:AN51"/>
    <mergeCell ref="AO49:AO51"/>
    <mergeCell ref="AQ49:AQ51"/>
    <mergeCell ref="AN58:AN60"/>
    <mergeCell ref="AO58:AO60"/>
    <mergeCell ref="AQ58:AQ60"/>
    <mergeCell ref="AN61:AN63"/>
    <mergeCell ref="AN76:AN78"/>
    <mergeCell ref="AO76:AO78"/>
    <mergeCell ref="AP76:AP81"/>
    <mergeCell ref="AQ76:AQ78"/>
    <mergeCell ref="AN79:AN81"/>
    <mergeCell ref="AO79:AO81"/>
    <mergeCell ref="AQ79:AQ81"/>
    <mergeCell ref="AN64:AN66"/>
    <mergeCell ref="AO64:AO66"/>
    <mergeCell ref="AQ64:AQ66"/>
    <mergeCell ref="AN67:AN69"/>
    <mergeCell ref="AO67:AO69"/>
    <mergeCell ref="AP67:AP75"/>
    <mergeCell ref="AQ67:AQ69"/>
    <mergeCell ref="AN70:AN72"/>
    <mergeCell ref="AO70:AO72"/>
    <mergeCell ref="AQ70:AQ72"/>
    <mergeCell ref="AN73:AN75"/>
    <mergeCell ref="AO73:AO75"/>
    <mergeCell ref="AQ73:AQ75"/>
    <mergeCell ref="O28:O30"/>
    <mergeCell ref="P28:P30"/>
    <mergeCell ref="R28:R30"/>
    <mergeCell ref="O31:O33"/>
    <mergeCell ref="P31:P33"/>
    <mergeCell ref="R31:R33"/>
    <mergeCell ref="O22:O24"/>
    <mergeCell ref="P22:P24"/>
    <mergeCell ref="R22:R24"/>
    <mergeCell ref="O25:O27"/>
    <mergeCell ref="P25:P27"/>
    <mergeCell ref="R25:R27"/>
    <mergeCell ref="O1:S1"/>
    <mergeCell ref="O3:O5"/>
    <mergeCell ref="P3:P5"/>
    <mergeCell ref="Q3:Q33"/>
    <mergeCell ref="R3:R5"/>
    <mergeCell ref="S3:S81"/>
    <mergeCell ref="O6:O8"/>
    <mergeCell ref="P6:P8"/>
    <mergeCell ref="R6:R8"/>
    <mergeCell ref="O9:O10"/>
    <mergeCell ref="P9:P10"/>
    <mergeCell ref="R9:R10"/>
    <mergeCell ref="O11:O12"/>
    <mergeCell ref="O16:O18"/>
    <mergeCell ref="P16:P18"/>
    <mergeCell ref="R16:R18"/>
    <mergeCell ref="P19:P21"/>
    <mergeCell ref="R19:R21"/>
    <mergeCell ref="P11:P12"/>
    <mergeCell ref="P61:P63"/>
    <mergeCell ref="R61:R63"/>
    <mergeCell ref="O34:O36"/>
    <mergeCell ref="P34:P36"/>
    <mergeCell ref="Q34:Q51"/>
    <mergeCell ref="R34:R36"/>
    <mergeCell ref="O37:O39"/>
    <mergeCell ref="P37:P39"/>
    <mergeCell ref="R37:R39"/>
    <mergeCell ref="O40:O42"/>
    <mergeCell ref="P40:P42"/>
    <mergeCell ref="R40:R42"/>
    <mergeCell ref="O43:O45"/>
    <mergeCell ref="P43:P45"/>
    <mergeCell ref="R43:R45"/>
    <mergeCell ref="O46:O48"/>
    <mergeCell ref="P46:P48"/>
    <mergeCell ref="R46:R48"/>
    <mergeCell ref="O49:O51"/>
    <mergeCell ref="P49:P51"/>
    <mergeCell ref="R49:R51"/>
    <mergeCell ref="O61:O63"/>
    <mergeCell ref="R13:R15"/>
    <mergeCell ref="BK19:BK21"/>
    <mergeCell ref="O76:O78"/>
    <mergeCell ref="P76:P78"/>
    <mergeCell ref="Q76:Q81"/>
    <mergeCell ref="R76:R78"/>
    <mergeCell ref="O79:O81"/>
    <mergeCell ref="P79:P81"/>
    <mergeCell ref="R79:R81"/>
    <mergeCell ref="O64:O66"/>
    <mergeCell ref="P64:P66"/>
    <mergeCell ref="R64:R66"/>
    <mergeCell ref="O67:O69"/>
    <mergeCell ref="P67:P69"/>
    <mergeCell ref="Q67:Q75"/>
    <mergeCell ref="R67:R69"/>
    <mergeCell ref="O70:O72"/>
    <mergeCell ref="P70:P72"/>
    <mergeCell ref="R70:R72"/>
    <mergeCell ref="O73:O75"/>
    <mergeCell ref="P73:P75"/>
    <mergeCell ref="R73:R75"/>
    <mergeCell ref="O52:O54"/>
    <mergeCell ref="P52:P54"/>
    <mergeCell ref="Q52:Q66"/>
    <mergeCell ref="R52:R54"/>
    <mergeCell ref="O55:O57"/>
    <mergeCell ref="P55:P57"/>
    <mergeCell ref="R55:R57"/>
    <mergeCell ref="O58:O60"/>
    <mergeCell ref="P58:P60"/>
    <mergeCell ref="R58:R60"/>
    <mergeCell ref="BH22:BH24"/>
    <mergeCell ref="BI22:BI24"/>
    <mergeCell ref="BK22:BK24"/>
    <mergeCell ref="BH25:BH27"/>
    <mergeCell ref="BI25:BI27"/>
    <mergeCell ref="BK25:BK27"/>
    <mergeCell ref="BH28:BH30"/>
    <mergeCell ref="BI28:BI30"/>
    <mergeCell ref="BK28:BK30"/>
    <mergeCell ref="BH1:BL1"/>
    <mergeCell ref="BH3:BH5"/>
    <mergeCell ref="BI3:BI5"/>
    <mergeCell ref="BJ3:BJ33"/>
    <mergeCell ref="BK3:BK5"/>
    <mergeCell ref="BL3:BL81"/>
    <mergeCell ref="BH6:BH8"/>
    <mergeCell ref="BI6:BI8"/>
    <mergeCell ref="BK6:BK8"/>
    <mergeCell ref="BH9:BH10"/>
    <mergeCell ref="BI9:BI10"/>
    <mergeCell ref="BK9:BK10"/>
    <mergeCell ref="BH11:BH12"/>
    <mergeCell ref="BI11:BI12"/>
    <mergeCell ref="BK11:BK12"/>
    <mergeCell ref="BH13:BH15"/>
    <mergeCell ref="BI13:BI15"/>
    <mergeCell ref="BK13:BK15"/>
    <mergeCell ref="BH16:BH18"/>
    <mergeCell ref="BI16:BI18"/>
    <mergeCell ref="BK16:BK18"/>
    <mergeCell ref="BH19:BH21"/>
    <mergeCell ref="BI19:BI21"/>
    <mergeCell ref="BH31:BH33"/>
    <mergeCell ref="BI31:BI33"/>
    <mergeCell ref="BK31:BK33"/>
    <mergeCell ref="BH34:BH36"/>
    <mergeCell ref="BI34:BI36"/>
    <mergeCell ref="BJ34:BJ51"/>
    <mergeCell ref="BK34:BK36"/>
    <mergeCell ref="BH37:BH39"/>
    <mergeCell ref="BI37:BI39"/>
    <mergeCell ref="BK37:BK39"/>
    <mergeCell ref="BH40:BH42"/>
    <mergeCell ref="BI40:BI42"/>
    <mergeCell ref="BK40:BK42"/>
    <mergeCell ref="BH43:BH45"/>
    <mergeCell ref="BI43:BI45"/>
    <mergeCell ref="BK43:BK45"/>
    <mergeCell ref="BH46:BH48"/>
    <mergeCell ref="BI46:BI48"/>
    <mergeCell ref="BK46:BK48"/>
    <mergeCell ref="BH49:BH51"/>
    <mergeCell ref="BI49:BI51"/>
    <mergeCell ref="BK49:BK51"/>
    <mergeCell ref="BK67:BK69"/>
    <mergeCell ref="BH70:BH72"/>
    <mergeCell ref="BI70:BI72"/>
    <mergeCell ref="BK70:BK72"/>
    <mergeCell ref="BH73:BH75"/>
    <mergeCell ref="BI73:BI75"/>
    <mergeCell ref="BK73:BK75"/>
    <mergeCell ref="BH52:BH54"/>
    <mergeCell ref="BI52:BI54"/>
    <mergeCell ref="BJ52:BJ66"/>
    <mergeCell ref="BK52:BK54"/>
    <mergeCell ref="BH55:BH57"/>
    <mergeCell ref="BI55:BI57"/>
    <mergeCell ref="BK55:BK57"/>
    <mergeCell ref="BH58:BH60"/>
    <mergeCell ref="BI58:BI60"/>
    <mergeCell ref="BK58:BK60"/>
    <mergeCell ref="BH61:BH63"/>
    <mergeCell ref="BI61:BI63"/>
    <mergeCell ref="BK61:BK63"/>
    <mergeCell ref="BH64:BH66"/>
    <mergeCell ref="BI64:BI66"/>
    <mergeCell ref="BK64:BK66"/>
    <mergeCell ref="Y28:Y30"/>
    <mergeCell ref="Z28:Z30"/>
    <mergeCell ref="Z13:Z15"/>
    <mergeCell ref="BM1:BQ1"/>
    <mergeCell ref="BM3:BM5"/>
    <mergeCell ref="BN3:BN5"/>
    <mergeCell ref="BO3:BO33"/>
    <mergeCell ref="BP3:BP5"/>
    <mergeCell ref="BQ3:BQ81"/>
    <mergeCell ref="BM6:BM8"/>
    <mergeCell ref="BN6:BN8"/>
    <mergeCell ref="BP6:BP8"/>
    <mergeCell ref="BM9:BM10"/>
    <mergeCell ref="BN9:BN10"/>
    <mergeCell ref="BP9:BP10"/>
    <mergeCell ref="BM11:BM12"/>
    <mergeCell ref="BN11:BN12"/>
    <mergeCell ref="BP11:BP12"/>
    <mergeCell ref="BM13:BM15"/>
    <mergeCell ref="BN13:BN15"/>
    <mergeCell ref="BP13:BP15"/>
    <mergeCell ref="BH76:BH78"/>
    <mergeCell ref="BI76:BI78"/>
    <mergeCell ref="BJ76:BJ81"/>
    <mergeCell ref="BK76:BK78"/>
    <mergeCell ref="BH79:BH81"/>
    <mergeCell ref="BI79:BI81"/>
    <mergeCell ref="BK79:BK81"/>
    <mergeCell ref="BH67:BH69"/>
    <mergeCell ref="BI67:BI69"/>
    <mergeCell ref="BJ67:BJ75"/>
    <mergeCell ref="BM46:BM48"/>
    <mergeCell ref="BN46:BN48"/>
    <mergeCell ref="BP46:BP48"/>
    <mergeCell ref="BM49:BM51"/>
    <mergeCell ref="BN49:BN51"/>
    <mergeCell ref="BP49:BP51"/>
    <mergeCell ref="BM16:BM18"/>
    <mergeCell ref="BN16:BN18"/>
    <mergeCell ref="BP16:BP18"/>
    <mergeCell ref="BM19:BM21"/>
    <mergeCell ref="BN19:BN21"/>
    <mergeCell ref="BP19:BP21"/>
    <mergeCell ref="BM22:BM24"/>
    <mergeCell ref="BN22:BN24"/>
    <mergeCell ref="BP22:BP24"/>
    <mergeCell ref="BM25:BM27"/>
    <mergeCell ref="BN25:BN27"/>
    <mergeCell ref="BP25:BP27"/>
    <mergeCell ref="BM28:BM30"/>
    <mergeCell ref="BN28:BN30"/>
    <mergeCell ref="BP28:BP30"/>
    <mergeCell ref="BM52:BM54"/>
    <mergeCell ref="BN52:BN54"/>
    <mergeCell ref="BO52:BO66"/>
    <mergeCell ref="BP52:BP54"/>
    <mergeCell ref="BM55:BM57"/>
    <mergeCell ref="BN55:BN57"/>
    <mergeCell ref="BP55:BP57"/>
    <mergeCell ref="BM58:BM60"/>
    <mergeCell ref="BN58:BN60"/>
    <mergeCell ref="BP58:BP60"/>
    <mergeCell ref="BM61:BM63"/>
    <mergeCell ref="BN61:BN63"/>
    <mergeCell ref="BP61:BP63"/>
    <mergeCell ref="BM64:BM66"/>
    <mergeCell ref="BN64:BN66"/>
    <mergeCell ref="BP64:BP66"/>
    <mergeCell ref="BM31:BM33"/>
    <mergeCell ref="BN31:BN33"/>
    <mergeCell ref="BP31:BP33"/>
    <mergeCell ref="BM34:BM36"/>
    <mergeCell ref="BN34:BN36"/>
    <mergeCell ref="BO34:BO51"/>
    <mergeCell ref="BP34:BP36"/>
    <mergeCell ref="BM37:BM39"/>
    <mergeCell ref="BN37:BN39"/>
    <mergeCell ref="BP37:BP39"/>
    <mergeCell ref="BM40:BM42"/>
    <mergeCell ref="BN40:BN42"/>
    <mergeCell ref="BP40:BP42"/>
    <mergeCell ref="BM43:BM45"/>
    <mergeCell ref="BN43:BN45"/>
    <mergeCell ref="BP43:BP45"/>
    <mergeCell ref="BM67:BM69"/>
    <mergeCell ref="BN67:BN69"/>
    <mergeCell ref="BO67:BO75"/>
    <mergeCell ref="BP67:BP69"/>
    <mergeCell ref="BM70:BM72"/>
    <mergeCell ref="BN70:BN72"/>
    <mergeCell ref="BP70:BP72"/>
    <mergeCell ref="BM73:BM75"/>
    <mergeCell ref="BN73:BN75"/>
    <mergeCell ref="BP73:BP75"/>
    <mergeCell ref="BM76:BM78"/>
    <mergeCell ref="BN76:BN78"/>
    <mergeCell ref="BO76:BO81"/>
    <mergeCell ref="BP76:BP78"/>
    <mergeCell ref="BM79:BM81"/>
    <mergeCell ref="BN79:BN81"/>
    <mergeCell ref="BP79:BP81"/>
    <mergeCell ref="BR1:BV1"/>
    <mergeCell ref="BR3:BR5"/>
    <mergeCell ref="BS3:BS5"/>
    <mergeCell ref="BT3:BT33"/>
    <mergeCell ref="BU3:BU5"/>
    <mergeCell ref="BV3:BV81"/>
    <mergeCell ref="BR6:BR8"/>
    <mergeCell ref="BS6:BS8"/>
    <mergeCell ref="BU6:BU8"/>
    <mergeCell ref="BR9:BR10"/>
    <mergeCell ref="BS9:BS10"/>
    <mergeCell ref="BU9:BU10"/>
    <mergeCell ref="BR11:BR12"/>
    <mergeCell ref="BS11:BS12"/>
    <mergeCell ref="BU11:BU12"/>
    <mergeCell ref="BR13:BR15"/>
    <mergeCell ref="BS13:BS15"/>
    <mergeCell ref="BU13:BU15"/>
    <mergeCell ref="BR16:BR18"/>
    <mergeCell ref="BS16:BS18"/>
    <mergeCell ref="BU16:BU18"/>
    <mergeCell ref="BR19:BR21"/>
    <mergeCell ref="BS19:BS21"/>
    <mergeCell ref="BU19:BU21"/>
    <mergeCell ref="BR22:BR24"/>
    <mergeCell ref="BS22:BS24"/>
    <mergeCell ref="BU22:BU24"/>
    <mergeCell ref="BR25:BR27"/>
    <mergeCell ref="BS25:BS27"/>
    <mergeCell ref="BU25:BU27"/>
    <mergeCell ref="BR28:BR30"/>
    <mergeCell ref="BS28:BS30"/>
    <mergeCell ref="BU28:BU30"/>
    <mergeCell ref="BR31:BR33"/>
    <mergeCell ref="BS31:BS33"/>
    <mergeCell ref="BU31:BU33"/>
    <mergeCell ref="BR34:BR36"/>
    <mergeCell ref="BS34:BS36"/>
    <mergeCell ref="BT34:BT51"/>
    <mergeCell ref="BU34:BU36"/>
    <mergeCell ref="BR37:BR39"/>
    <mergeCell ref="BS37:BS39"/>
    <mergeCell ref="BU37:BU39"/>
    <mergeCell ref="BR40:BR42"/>
    <mergeCell ref="BS40:BS42"/>
    <mergeCell ref="BU40:BU42"/>
    <mergeCell ref="BR43:BR45"/>
    <mergeCell ref="BS43:BS45"/>
    <mergeCell ref="BU43:BU45"/>
    <mergeCell ref="BR46:BR48"/>
    <mergeCell ref="BS46:BS48"/>
    <mergeCell ref="BU46:BU48"/>
    <mergeCell ref="BR49:BR51"/>
    <mergeCell ref="BS49:BS51"/>
    <mergeCell ref="BU49:BU51"/>
    <mergeCell ref="BR52:BR54"/>
    <mergeCell ref="BS52:BS54"/>
    <mergeCell ref="BT52:BT66"/>
    <mergeCell ref="BU52:BU54"/>
    <mergeCell ref="BR55:BR57"/>
    <mergeCell ref="BS55:BS57"/>
    <mergeCell ref="BU55:BU57"/>
    <mergeCell ref="BR58:BR60"/>
    <mergeCell ref="BS58:BS60"/>
    <mergeCell ref="BU58:BU60"/>
    <mergeCell ref="BR61:BR63"/>
    <mergeCell ref="BS61:BS63"/>
    <mergeCell ref="BU61:BU63"/>
    <mergeCell ref="BR64:BR66"/>
    <mergeCell ref="BS64:BS66"/>
    <mergeCell ref="BU64:BU66"/>
    <mergeCell ref="BR67:BR69"/>
    <mergeCell ref="BS67:BS69"/>
    <mergeCell ref="BT67:BT75"/>
    <mergeCell ref="BU67:BU69"/>
    <mergeCell ref="BR70:BR72"/>
    <mergeCell ref="BS70:BS72"/>
    <mergeCell ref="BU70:BU72"/>
    <mergeCell ref="BR73:BR75"/>
    <mergeCell ref="BS73:BS75"/>
    <mergeCell ref="BU73:BU75"/>
    <mergeCell ref="BR76:BR78"/>
    <mergeCell ref="BS76:BS78"/>
    <mergeCell ref="BT76:BT81"/>
    <mergeCell ref="BU76:BU78"/>
    <mergeCell ref="BR79:BR81"/>
    <mergeCell ref="BS79:BS81"/>
    <mergeCell ref="BU79:BU81"/>
    <mergeCell ref="BW1:CA1"/>
    <mergeCell ref="BW3:BW5"/>
    <mergeCell ref="BX3:BX5"/>
    <mergeCell ref="BY3:BY33"/>
    <mergeCell ref="BZ3:BZ5"/>
    <mergeCell ref="CA3:CA81"/>
    <mergeCell ref="BW6:BW8"/>
    <mergeCell ref="BX6:BX8"/>
    <mergeCell ref="BZ6:BZ8"/>
    <mergeCell ref="BW9:BW10"/>
    <mergeCell ref="BX9:BX10"/>
    <mergeCell ref="BZ9:BZ10"/>
    <mergeCell ref="BW11:BW12"/>
    <mergeCell ref="BX11:BX12"/>
    <mergeCell ref="BZ11:BZ12"/>
    <mergeCell ref="BW13:BW15"/>
    <mergeCell ref="BX13:BX15"/>
    <mergeCell ref="BZ13:BZ15"/>
    <mergeCell ref="BW16:BW18"/>
    <mergeCell ref="BX16:BX18"/>
    <mergeCell ref="BZ16:BZ18"/>
    <mergeCell ref="BW19:BW21"/>
    <mergeCell ref="BX19:BX21"/>
    <mergeCell ref="BZ19:BZ21"/>
    <mergeCell ref="BW22:BW24"/>
    <mergeCell ref="BZ73:BZ75"/>
    <mergeCell ref="BX22:BX24"/>
    <mergeCell ref="BZ22:BZ24"/>
    <mergeCell ref="BW25:BW27"/>
    <mergeCell ref="BX25:BX27"/>
    <mergeCell ref="BZ25:BZ27"/>
    <mergeCell ref="BW28:BW30"/>
    <mergeCell ref="BX28:BX30"/>
    <mergeCell ref="BZ28:BZ30"/>
    <mergeCell ref="BW31:BW33"/>
    <mergeCell ref="BX31:BX33"/>
    <mergeCell ref="BZ31:BZ33"/>
    <mergeCell ref="BW34:BW36"/>
    <mergeCell ref="BX34:BX36"/>
    <mergeCell ref="BY34:BY51"/>
    <mergeCell ref="BZ34:BZ36"/>
    <mergeCell ref="BW37:BW39"/>
    <mergeCell ref="BX37:BX39"/>
    <mergeCell ref="BZ37:BZ39"/>
    <mergeCell ref="BW40:BW42"/>
    <mergeCell ref="BX40:BX42"/>
    <mergeCell ref="BZ40:BZ42"/>
    <mergeCell ref="BW43:BW45"/>
    <mergeCell ref="BX43:BX45"/>
    <mergeCell ref="BZ43:BZ45"/>
    <mergeCell ref="BW46:BW48"/>
    <mergeCell ref="BX46:BX48"/>
    <mergeCell ref="BZ46:BZ48"/>
    <mergeCell ref="BW49:BW51"/>
    <mergeCell ref="BX49:BX51"/>
    <mergeCell ref="BZ49:BZ51"/>
    <mergeCell ref="BW76:BW78"/>
    <mergeCell ref="BX76:BX78"/>
    <mergeCell ref="BY76:BY81"/>
    <mergeCell ref="BZ76:BZ78"/>
    <mergeCell ref="BW79:BW81"/>
    <mergeCell ref="BX79:BX81"/>
    <mergeCell ref="BZ79:BZ81"/>
    <mergeCell ref="BW52:BW54"/>
    <mergeCell ref="BX52:BX54"/>
    <mergeCell ref="BY52:BY66"/>
    <mergeCell ref="BZ52:BZ54"/>
    <mergeCell ref="BW55:BW57"/>
    <mergeCell ref="BX55:BX57"/>
    <mergeCell ref="BZ55:BZ57"/>
    <mergeCell ref="BW58:BW60"/>
    <mergeCell ref="BX58:BX60"/>
    <mergeCell ref="BZ58:BZ60"/>
    <mergeCell ref="BW61:BW63"/>
    <mergeCell ref="BX61:BX63"/>
    <mergeCell ref="BZ61:BZ63"/>
    <mergeCell ref="BW64:BW66"/>
    <mergeCell ref="BX64:BX66"/>
    <mergeCell ref="BZ64:BZ66"/>
    <mergeCell ref="BW67:BW69"/>
    <mergeCell ref="BX67:BX69"/>
    <mergeCell ref="BY67:BY75"/>
    <mergeCell ref="BZ67:BZ69"/>
    <mergeCell ref="BW70:BW72"/>
    <mergeCell ref="BX70:BX72"/>
    <mergeCell ref="BZ70:BZ72"/>
    <mergeCell ref="BW73:BW75"/>
    <mergeCell ref="BX73:BX75"/>
  </mergeCells>
  <conditionalFormatting sqref="C91:C105">
    <cfRule type="dataBar" priority="1">
      <dataBar>
        <cfvo type="min"/>
        <cfvo type="max"/>
        <color rgb="FFFFB628"/>
      </dataBar>
      <extLst>
        <ext xmlns:x14="http://schemas.microsoft.com/office/spreadsheetml/2009/9/main" uri="{B025F937-C7B1-47D3-B67F-A62EFF666E3E}">
          <x14:id>{8E81BCA4-BF74-4501-A1AE-AEFC10163C06}</x14:id>
        </ext>
      </extLst>
    </cfRule>
  </conditionalFormatting>
  <pageMargins left="0.25" right="0.25" top="0.25" bottom="0.25" header="0.3" footer="0.3"/>
  <pageSetup scale="61" orientation="landscape" r:id="rId1"/>
  <extLst>
    <ext xmlns:x14="http://schemas.microsoft.com/office/spreadsheetml/2009/9/main" uri="{78C0D931-6437-407d-A8EE-F0AAD7539E65}">
      <x14:conditionalFormattings>
        <x14:conditionalFormatting xmlns:xm="http://schemas.microsoft.com/office/excel/2006/main">
          <x14:cfRule type="dataBar" id="{8E81BCA4-BF74-4501-A1AE-AEFC10163C06}">
            <x14:dataBar minLength="0" maxLength="100" gradient="0">
              <x14:cfvo type="autoMin"/>
              <x14:cfvo type="autoMax"/>
              <x14:negativeFillColor rgb="FFFF0000"/>
              <x14:axisColor rgb="FF000000"/>
            </x14:dataBar>
          </x14:cfRule>
          <xm:sqref>C91:C105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6" baseType="variant">
      <vt:variant>
        <vt:lpstr>Worksheets</vt:lpstr>
      </vt:variant>
      <vt:variant>
        <vt:i4>4</vt:i4>
      </vt:variant>
      <vt:variant>
        <vt:lpstr>Charts</vt:lpstr>
      </vt:variant>
      <vt:variant>
        <vt:i4>17</vt:i4>
      </vt:variant>
      <vt:variant>
        <vt:lpstr>Named Ranges</vt:lpstr>
      </vt:variant>
      <vt:variant>
        <vt:i4>2</vt:i4>
      </vt:variant>
    </vt:vector>
  </HeadingPairs>
  <TitlesOfParts>
    <vt:vector size="23" baseType="lpstr">
      <vt:lpstr>Cover</vt:lpstr>
      <vt:lpstr>About &amp; Disclaimer</vt:lpstr>
      <vt:lpstr>Example - Weighted Scorecard</vt:lpstr>
      <vt:lpstr>Weighted Scorecard</vt:lpstr>
      <vt:lpstr>Example - Chart</vt:lpstr>
      <vt:lpstr>Chart - Company #1</vt:lpstr>
      <vt:lpstr>Chart - Company #2</vt:lpstr>
      <vt:lpstr>Chart - Company #3</vt:lpstr>
      <vt:lpstr>Chart - Company #4</vt:lpstr>
      <vt:lpstr>Chart - Company #5</vt:lpstr>
      <vt:lpstr>Chart - Company #6</vt:lpstr>
      <vt:lpstr>Chart - Company #7</vt:lpstr>
      <vt:lpstr>Chart - Company #8</vt:lpstr>
      <vt:lpstr>Chart - Company #9</vt:lpstr>
      <vt:lpstr>Chart - Company #10</vt:lpstr>
      <vt:lpstr>Chart - Company #11</vt:lpstr>
      <vt:lpstr>Chart - Company #12</vt:lpstr>
      <vt:lpstr>Chart - Company #13</vt:lpstr>
      <vt:lpstr>Chart - Company #14</vt:lpstr>
      <vt:lpstr>Chart - Company #15</vt:lpstr>
      <vt:lpstr>Chart - Comparison</vt:lpstr>
      <vt:lpstr>'About &amp; Disclaimer'!Print_Area</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mfarispc</dc:creator>
  <cp:lastModifiedBy>Martin Wafler</cp:lastModifiedBy>
  <cp:lastPrinted>2022-10-17T05:09:25Z</cp:lastPrinted>
  <dcterms:created xsi:type="dcterms:W3CDTF">2022-09-24T05:26:19Z</dcterms:created>
  <dcterms:modified xsi:type="dcterms:W3CDTF">2023-05-12T07:46:14Z</dcterms:modified>
</cp:coreProperties>
</file>